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330" windowWidth="23295" windowHeight="9480"/>
  </bookViews>
  <sheets>
    <sheet name="2021年部门收支预算总表(表01)" sheetId="1" r:id="rId1"/>
    <sheet name="2021年部门财政拨款收支预算总表(表02)" sheetId="3" r:id="rId2"/>
    <sheet name="2021年部门一般公共预算支出表（表03）" sheetId="4" r:id="rId3"/>
    <sheet name="2021年部门政府性基金预算支出表（表04）" sheetId="5" r:id="rId4"/>
    <sheet name="2021年一般公共预算基本支出表(表05）" sheetId="6" r:id="rId5"/>
    <sheet name="2021年部门收入预算总表（表06）" sheetId="7" r:id="rId6"/>
    <sheet name="2021年部门支出预算总表（表07）" sheetId="8" r:id="rId7"/>
    <sheet name="2021年部门预算支出核定表(表08)" sheetId="9" r:id="rId8"/>
    <sheet name="2021年部门采购预算表(表09)" sheetId="10" r:id="rId9"/>
    <sheet name="2021年三公经费额度表（表10）" sheetId="11" r:id="rId10"/>
    <sheet name="2021年部门预算财政拨款重点项目支出预算表（表11）" sheetId="12" r:id="rId11"/>
  </sheets>
  <definedNames>
    <definedName name="_xlnm.Print_Titles" localSheetId="8">'2021年部门采购预算表(表09)'!$4:$4</definedName>
    <definedName name="_xlnm.Print_Titles" localSheetId="2">'2021年部门一般公共预算支出表（表03）'!$4:$4</definedName>
  </definedNames>
  <calcPr calcId="144525"/>
</workbook>
</file>

<file path=xl/calcChain.xml><?xml version="1.0" encoding="utf-8"?>
<calcChain xmlns="http://schemas.openxmlformats.org/spreadsheetml/2006/main">
  <c r="B6" i="11" l="1"/>
  <c r="B4" i="6" l="1"/>
  <c r="B17" i="6"/>
  <c r="B42" i="6"/>
  <c r="B51" i="6"/>
  <c r="D6" i="3"/>
  <c r="D10" i="3"/>
  <c r="B17" i="3"/>
  <c r="B18" i="1"/>
  <c r="B23" i="1" s="1"/>
  <c r="D10" i="1"/>
  <c r="D6" i="1"/>
  <c r="D18" i="1" l="1"/>
  <c r="D23" i="1" s="1"/>
  <c r="D17" i="3"/>
  <c r="B55" i="6"/>
</calcChain>
</file>

<file path=xl/sharedStrings.xml><?xml version="1.0" encoding="utf-8"?>
<sst xmlns="http://schemas.openxmlformats.org/spreadsheetml/2006/main" count="278" uniqueCount="203">
  <si>
    <t>2021年部门收支预算总表(01)</t>
    <phoneticPr fontId="3" type="noConversion"/>
  </si>
  <si>
    <t>单位：温岭市融媒体中心</t>
    <phoneticPr fontId="3" type="noConversion"/>
  </si>
  <si>
    <t>单位：元</t>
  </si>
  <si>
    <t>收    入</t>
    <phoneticPr fontId="3" type="noConversion"/>
  </si>
  <si>
    <t>支    出</t>
    <phoneticPr fontId="3" type="noConversion"/>
  </si>
  <si>
    <t>项    目</t>
    <phoneticPr fontId="3" type="noConversion"/>
  </si>
  <si>
    <t>年初预算</t>
  </si>
  <si>
    <t>一般公共预算拨款</t>
  </si>
  <si>
    <t>基本支出</t>
  </si>
  <si>
    <t>省补助</t>
  </si>
  <si>
    <t xml:space="preserve">  工资福利支出</t>
    <phoneticPr fontId="3" type="noConversion"/>
  </si>
  <si>
    <t>专户收入</t>
  </si>
  <si>
    <t xml:space="preserve">  其他基本支出</t>
    <phoneticPr fontId="3" type="noConversion"/>
  </si>
  <si>
    <t>政府性基金预算拨款</t>
  </si>
  <si>
    <t xml:space="preserve">  对个人和家庭的补助支出</t>
    <phoneticPr fontId="3" type="noConversion"/>
  </si>
  <si>
    <t>其他收入</t>
  </si>
  <si>
    <t>项目支出</t>
  </si>
  <si>
    <t>镇(街道)补助</t>
  </si>
  <si>
    <t xml:space="preserve">  专项公用类项目支出</t>
    <phoneticPr fontId="3" type="noConversion"/>
  </si>
  <si>
    <t>国库其他资金</t>
    <phoneticPr fontId="3" type="noConversion"/>
  </si>
  <si>
    <t xml:space="preserve">  政策性项目支出</t>
    <phoneticPr fontId="3" type="noConversion"/>
  </si>
  <si>
    <t xml:space="preserve">  发展建设类项目支出</t>
    <phoneticPr fontId="3" type="noConversion"/>
  </si>
  <si>
    <t xml:space="preserve">  国有资本经营预算项目支出</t>
    <phoneticPr fontId="3" type="noConversion"/>
  </si>
  <si>
    <t xml:space="preserve">  上缴上级支出</t>
    <phoneticPr fontId="3" type="noConversion"/>
  </si>
  <si>
    <t xml:space="preserve">  税金</t>
    <phoneticPr fontId="3" type="noConversion"/>
  </si>
  <si>
    <t xml:space="preserve">  事业单位经营支出</t>
    <phoneticPr fontId="3" type="noConversion"/>
  </si>
  <si>
    <t>本年收入小计：</t>
  </si>
  <si>
    <t>本年支出小计：</t>
  </si>
  <si>
    <t>调入预算稳定调节基金</t>
  </si>
  <si>
    <t>调入资金</t>
    <phoneticPr fontId="3" type="noConversion"/>
  </si>
  <si>
    <t>上年结转</t>
  </si>
  <si>
    <t>上年结转（其他资金）</t>
    <phoneticPr fontId="3" type="noConversion"/>
  </si>
  <si>
    <t>收入合计：</t>
  </si>
  <si>
    <t>支出合计：</t>
  </si>
  <si>
    <t>政府性基金预算拨款</t>
    <phoneticPr fontId="3" type="noConversion"/>
  </si>
  <si>
    <t>2080506机关事业单位职业年金缴费支出</t>
  </si>
  <si>
    <t>2080505机关事业单位基本养老保险缴费支出</t>
  </si>
  <si>
    <t>20805行政事业单位养老支出</t>
  </si>
  <si>
    <t>2070899其他广播电视支出</t>
  </si>
  <si>
    <t>20708广播电视</t>
  </si>
  <si>
    <t>127温岭市融媒体中心</t>
  </si>
  <si>
    <t>总计</t>
    <phoneticPr fontId="3" type="noConversion"/>
  </si>
  <si>
    <t>单位名称</t>
    <phoneticPr fontId="3" type="noConversion"/>
  </si>
  <si>
    <t>单位：元</t>
    <phoneticPr fontId="3" type="noConversion"/>
  </si>
  <si>
    <t>2021年部门一般公共预算支出表（表03）</t>
    <phoneticPr fontId="3" type="noConversion"/>
  </si>
  <si>
    <r>
      <rPr>
        <sz val="10"/>
        <color indexed="64"/>
        <rFont val="宋体"/>
        <family val="3"/>
        <charset val="134"/>
      </rPr>
      <t>注：温岭市融媒体中心</t>
    </r>
    <r>
      <rPr>
        <sz val="12"/>
        <rFont val="宋体"/>
        <family val="3"/>
        <charset val="134"/>
      </rPr>
      <t>2021</t>
    </r>
    <r>
      <rPr>
        <sz val="10"/>
        <color indexed="64"/>
        <rFont val="宋体"/>
        <family val="3"/>
        <charset val="134"/>
      </rPr>
      <t>年没有使用政府性基金预算拨款安排的支出，故本表无数据。</t>
    </r>
    <phoneticPr fontId="3" type="noConversion"/>
  </si>
  <si>
    <t>2290401其他政府性基金安排的支出</t>
  </si>
  <si>
    <t>22904其他政府性基金及对应专项债务收入安排的支出</t>
  </si>
  <si>
    <t>229其他支出</t>
  </si>
  <si>
    <t>2121001征地和拆迁补偿支出</t>
  </si>
  <si>
    <t>21210国有土地收益基金安排的支出</t>
  </si>
  <si>
    <t>2120899其他国有土地使用权出让收入安排的支出</t>
  </si>
  <si>
    <t>21208国有土地使用权出让收入安排的支出</t>
  </si>
  <si>
    <t>212城乡社区支出</t>
  </si>
  <si>
    <t>温岭市融媒体中心</t>
    <phoneticPr fontId="3" type="noConversion"/>
  </si>
  <si>
    <t>2021年部门政府性基金预算支出表（表04）</t>
    <phoneticPr fontId="3" type="noConversion"/>
  </si>
  <si>
    <t>支出合计</t>
    <phoneticPr fontId="3" type="noConversion"/>
  </si>
  <si>
    <t>其他资本性支出</t>
    <phoneticPr fontId="3" type="noConversion"/>
  </si>
  <si>
    <t>专用设备购置</t>
  </si>
  <si>
    <t>办公设备购置</t>
  </si>
  <si>
    <t>四、其他资本性支出</t>
    <phoneticPr fontId="3" type="noConversion"/>
  </si>
  <si>
    <t>其他对个人和家庭的补助支出</t>
  </si>
  <si>
    <t>奖励金</t>
  </si>
  <si>
    <t>医疗费补助</t>
    <phoneticPr fontId="3" type="noConversion"/>
  </si>
  <si>
    <t>生活补助</t>
  </si>
  <si>
    <t>抚恤金</t>
  </si>
  <si>
    <t>退职（役）费</t>
  </si>
  <si>
    <t>退休费</t>
  </si>
  <si>
    <t>离休费</t>
  </si>
  <si>
    <t>三、对个人和家庭的补助</t>
    <phoneticPr fontId="3" type="noConversion"/>
  </si>
  <si>
    <t>专用燃料费</t>
    <phoneticPr fontId="3" type="noConversion"/>
  </si>
  <si>
    <t>其他商品和服务支出</t>
  </si>
  <si>
    <t>其他交通费用</t>
  </si>
  <si>
    <t>公务用车运行维护费</t>
  </si>
  <si>
    <t>福利费</t>
  </si>
  <si>
    <t>工会经费</t>
  </si>
  <si>
    <t>委托业务费</t>
  </si>
  <si>
    <t>劳务费</t>
  </si>
  <si>
    <t>被装购置费</t>
  </si>
  <si>
    <t>专用材料费</t>
  </si>
  <si>
    <t>公务接待费</t>
  </si>
  <si>
    <t>培训费</t>
  </si>
  <si>
    <t>会议费</t>
  </si>
  <si>
    <t>租赁费</t>
  </si>
  <si>
    <t>维修（护）费</t>
  </si>
  <si>
    <t>差旅费</t>
  </si>
  <si>
    <t>物业管理费</t>
  </si>
  <si>
    <t>邮电费</t>
  </si>
  <si>
    <t>电费</t>
  </si>
  <si>
    <t>水费</t>
  </si>
  <si>
    <t>手续费</t>
  </si>
  <si>
    <t>咨询费</t>
  </si>
  <si>
    <t>印刷费</t>
  </si>
  <si>
    <t>办公费</t>
  </si>
  <si>
    <t>二、商品和服务支出</t>
    <phoneticPr fontId="3" type="noConversion"/>
  </si>
  <si>
    <t>其他工资福利支出</t>
  </si>
  <si>
    <t>医疗费</t>
    <phoneticPr fontId="3" type="noConversion"/>
  </si>
  <si>
    <t>住房公积金</t>
    <phoneticPr fontId="3" type="noConversion"/>
  </si>
  <si>
    <t>其他社会保障缴费</t>
  </si>
  <si>
    <t>公务员医疗补助缴费</t>
    <phoneticPr fontId="3" type="noConversion"/>
  </si>
  <si>
    <t>职工基本医疗保险缴费</t>
    <phoneticPr fontId="3" type="noConversion"/>
  </si>
  <si>
    <t>职业年金缴费</t>
  </si>
  <si>
    <t>机关事业单位单位基本养老保险缴费</t>
  </si>
  <si>
    <t>绩效工资</t>
  </si>
  <si>
    <t>奖金</t>
  </si>
  <si>
    <t>津贴补贴</t>
  </si>
  <si>
    <t>基本工资</t>
  </si>
  <si>
    <t>一、工资福利支出</t>
    <phoneticPr fontId="3" type="noConversion"/>
  </si>
  <si>
    <t>金额</t>
    <phoneticPr fontId="3" type="noConversion"/>
  </si>
  <si>
    <t>项  目</t>
    <phoneticPr fontId="3" type="noConversion"/>
  </si>
  <si>
    <t>单位：元</t>
    <phoneticPr fontId="3" type="noConversion"/>
  </si>
  <si>
    <t>单位：温岭市融媒体中心</t>
    <phoneticPr fontId="3" type="noConversion"/>
  </si>
  <si>
    <r>
      <t>2021</t>
    </r>
    <r>
      <rPr>
        <sz val="18"/>
        <color indexed="64"/>
        <rFont val="宋体"/>
        <family val="3"/>
        <charset val="134"/>
      </rPr>
      <t>年一般公共预算基本支出表</t>
    </r>
    <r>
      <rPr>
        <sz val="18"/>
        <color indexed="64"/>
        <rFont val="Arial"/>
        <family val="2"/>
      </rPr>
      <t>(</t>
    </r>
    <r>
      <rPr>
        <sz val="18"/>
        <color indexed="64"/>
        <rFont val="宋体"/>
        <family val="3"/>
        <charset val="134"/>
      </rPr>
      <t>表</t>
    </r>
    <r>
      <rPr>
        <sz val="18"/>
        <color indexed="64"/>
        <rFont val="Arial"/>
        <family val="2"/>
      </rPr>
      <t>05</t>
    </r>
    <r>
      <rPr>
        <sz val="18"/>
        <color indexed="64"/>
        <rFont val="宋体"/>
        <family val="3"/>
        <charset val="134"/>
      </rPr>
      <t>）</t>
    </r>
    <phoneticPr fontId="3" type="noConversion"/>
  </si>
  <si>
    <t>127001温岭市融媒体中心（本级）</t>
  </si>
  <si>
    <t>调入资金</t>
  </si>
  <si>
    <t>省补助收入</t>
  </si>
  <si>
    <t>一般公共预算拨款收入</t>
  </si>
  <si>
    <t>退库</t>
  </si>
  <si>
    <t>其他基本支出</t>
  </si>
  <si>
    <t>人员支出</t>
    <phoneticPr fontId="3" type="noConversion"/>
  </si>
  <si>
    <t>总计</t>
  </si>
  <si>
    <t>税金</t>
  </si>
  <si>
    <t>事业单位经营支出</t>
  </si>
  <si>
    <t>上缴上级支出</t>
  </si>
  <si>
    <t>项目支出</t>
    <phoneticPr fontId="3" type="noConversion"/>
  </si>
  <si>
    <t>基本支出</t>
    <phoneticPr fontId="3" type="noConversion"/>
  </si>
  <si>
    <r>
      <t>2021</t>
    </r>
    <r>
      <rPr>
        <b/>
        <sz val="16"/>
        <color indexed="64"/>
        <rFont val="宋体"/>
        <family val="3"/>
        <charset val="134"/>
      </rPr>
      <t>年部门支出预算总表（表</t>
    </r>
    <r>
      <rPr>
        <b/>
        <sz val="16"/>
        <color indexed="64"/>
        <rFont val="Arial"/>
        <family val="2"/>
      </rPr>
      <t>07</t>
    </r>
    <r>
      <rPr>
        <b/>
        <sz val="16"/>
        <color indexed="64"/>
        <rFont val="宋体"/>
        <family val="3"/>
        <charset val="134"/>
      </rPr>
      <t>）</t>
    </r>
    <phoneticPr fontId="3" type="noConversion"/>
  </si>
  <si>
    <t>其他广播电视支出</t>
  </si>
  <si>
    <t xml:space="preserve">    融媒体中心专项支出</t>
  </si>
  <si>
    <t xml:space="preserve">    机房电费</t>
  </si>
  <si>
    <t xml:space="preserve">    大楼物业管理费</t>
  </si>
  <si>
    <t xml:space="preserve">   专项公用类项目支出</t>
  </si>
  <si>
    <t xml:space="preserve">  项目支出</t>
  </si>
  <si>
    <t xml:space="preserve">    对个人和家庭的补助支出</t>
  </si>
  <si>
    <t xml:space="preserve">   对个人和家庭的补助支出</t>
  </si>
  <si>
    <t xml:space="preserve">    其他基本支出</t>
  </si>
  <si>
    <t xml:space="preserve">   其他基本支出</t>
  </si>
  <si>
    <t>机关事业单位职业年金缴费支出</t>
  </si>
  <si>
    <t xml:space="preserve">    工资福利支出</t>
  </si>
  <si>
    <t>机关事业单位基本养老保险缴费支出</t>
  </si>
  <si>
    <t xml:space="preserve">   工资福利支出</t>
  </si>
  <si>
    <t xml:space="preserve">  基本支出</t>
  </si>
  <si>
    <t xml:space="preserve"> 温岭市融媒体中心（本级）</t>
  </si>
  <si>
    <t>温岭市融媒体中心</t>
  </si>
  <si>
    <t>国有资本经营预算收入</t>
  </si>
  <si>
    <t>上年结转（其他资金）</t>
  </si>
  <si>
    <t>国库其他资金</t>
  </si>
  <si>
    <t>合计</t>
  </si>
  <si>
    <t>功能科目名称</t>
  </si>
  <si>
    <t>单位名称(项目类别/名称)</t>
  </si>
  <si>
    <t>台</t>
  </si>
  <si>
    <t>3</t>
  </si>
  <si>
    <t>集中采购</t>
  </si>
  <si>
    <t>台式计算机*^</t>
  </si>
  <si>
    <t>电脑</t>
  </si>
  <si>
    <t xml:space="preserve">   电脑</t>
  </si>
  <si>
    <t>包</t>
  </si>
  <si>
    <t>20</t>
  </si>
  <si>
    <t>纸制文具及办公用品</t>
  </si>
  <si>
    <t>复印纸</t>
  </si>
  <si>
    <t xml:space="preserve">   复印纸</t>
  </si>
  <si>
    <t xml:space="preserve">  其他基本支出</t>
  </si>
  <si>
    <t>单价(元)</t>
  </si>
  <si>
    <t>计量单位</t>
  </si>
  <si>
    <t>数量</t>
  </si>
  <si>
    <t>规格与技术参数</t>
  </si>
  <si>
    <t>采购类型</t>
  </si>
  <si>
    <t>采购目录</t>
  </si>
  <si>
    <t>采购项目</t>
  </si>
  <si>
    <t>单位名称(支出项目 采购项目)</t>
  </si>
  <si>
    <t>单位：元</t>
    <phoneticPr fontId="0" type="noConversion"/>
  </si>
  <si>
    <t>127001温岭市融媒体中心（本级）</t>
    <phoneticPr fontId="27" type="noConversion"/>
  </si>
  <si>
    <t>车辆购置经费</t>
    <phoneticPr fontId="3" type="noConversion"/>
  </si>
  <si>
    <t>公务用车运行维护费</t>
    <phoneticPr fontId="3" type="noConversion"/>
  </si>
  <si>
    <t>因公出国（境）经费</t>
    <phoneticPr fontId="29" type="noConversion"/>
  </si>
  <si>
    <t>三公经费合计</t>
    <phoneticPr fontId="3" type="noConversion"/>
  </si>
  <si>
    <t>单位名称</t>
  </si>
  <si>
    <t>单位：元</t>
    <phoneticPr fontId="3" type="noConversion"/>
  </si>
  <si>
    <t>实现原报纸、广播、电视之间人才、平台、资源各要素的融合，按照主力军全面挺进主战场的要求，以互联网思维优化资源配置，争取把更多优质内容、先进技术、专业人才、项目资金向新媒体集中、向移动端倾斜。融合模式基本成型，融合产品全面推出，建设全省一流的县域新型主流媒体, 打造媒体传播新格局。</t>
    <phoneticPr fontId="3" type="noConversion"/>
  </si>
  <si>
    <t>融媒体中心专项支出</t>
    <phoneticPr fontId="3" type="noConversion"/>
  </si>
  <si>
    <t xml:space="preserve"> 温岭市融媒体中心（本级）</t>
    <phoneticPr fontId="3" type="noConversion"/>
  </si>
  <si>
    <t>温岭市融媒体中心</t>
    <phoneticPr fontId="3" type="noConversion"/>
  </si>
  <si>
    <t>调入资金</t>
    <phoneticPr fontId="3" type="noConversion"/>
  </si>
  <si>
    <t>项目绩效目标</t>
    <phoneticPr fontId="3" type="noConversion"/>
  </si>
  <si>
    <t>总计</t>
    <phoneticPr fontId="3" type="noConversion"/>
  </si>
  <si>
    <t>镇（街道补助）</t>
    <phoneticPr fontId="3" type="noConversion"/>
  </si>
  <si>
    <t>国库其他资金</t>
    <phoneticPr fontId="3" type="noConversion"/>
  </si>
  <si>
    <t>其他收入</t>
    <phoneticPr fontId="3" type="noConversion"/>
  </si>
  <si>
    <t>专户收入</t>
    <phoneticPr fontId="3" type="noConversion"/>
  </si>
  <si>
    <t>财政拨款</t>
    <phoneticPr fontId="3" type="noConversion"/>
  </si>
  <si>
    <t>项目名称</t>
    <phoneticPr fontId="3" type="noConversion"/>
  </si>
  <si>
    <t>单位名称</t>
    <phoneticPr fontId="3" type="noConversion"/>
  </si>
  <si>
    <t>单位：元</t>
    <phoneticPr fontId="3" type="noConversion"/>
  </si>
  <si>
    <t>2021年部门预算财政拨款重点项目支出预算表（表11）</t>
    <phoneticPr fontId="3" type="noConversion"/>
  </si>
  <si>
    <t>2021年三公经费额度表（表10）</t>
    <phoneticPr fontId="3" type="noConversion"/>
  </si>
  <si>
    <t>2021年部门采购预算表(表09)</t>
    <phoneticPr fontId="0" type="noConversion"/>
  </si>
  <si>
    <t>2021年部门预算支出核定表(表08)</t>
    <phoneticPr fontId="0" type="noConversion"/>
  </si>
  <si>
    <r>
      <t>2021</t>
    </r>
    <r>
      <rPr>
        <sz val="18"/>
        <color indexed="64"/>
        <rFont val="宋体"/>
        <family val="3"/>
        <charset val="134"/>
      </rPr>
      <t>年部门收入预算总表（表</t>
    </r>
    <r>
      <rPr>
        <sz val="18"/>
        <color indexed="64"/>
        <rFont val="Arial"/>
        <family val="2"/>
      </rPr>
      <t>06</t>
    </r>
    <r>
      <rPr>
        <sz val="18"/>
        <color indexed="64"/>
        <rFont val="宋体"/>
        <family val="3"/>
        <charset val="134"/>
      </rPr>
      <t>）</t>
    </r>
    <phoneticPr fontId="3" type="noConversion"/>
  </si>
  <si>
    <t>单位名称</t>
    <phoneticPr fontId="3" type="noConversion"/>
  </si>
  <si>
    <t>财政拨款</t>
    <phoneticPr fontId="3" type="noConversion"/>
  </si>
  <si>
    <t>国库其他资金</t>
    <phoneticPr fontId="3" type="noConversion"/>
  </si>
  <si>
    <t>上年结转（其他资金）</t>
    <phoneticPr fontId="3" type="noConversion"/>
  </si>
  <si>
    <t>2021年部门财政拨款收支预算总表(表02)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</si>
</sst>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-#,##0.00"/>
    <numFmt numFmtId="177" formatCode="#,##0.00_ "/>
    <numFmt numFmtId="178" formatCode="0_);[Red]\(0\)"/>
    <numFmt numFmtId="179" formatCode="0.00_ "/>
    <numFmt numFmtId="180" formatCode="0.00_ ;[Red]\-0.00\ "/>
  </numFmts>
  <fonts count="3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6"/>
      <color indexed="64"/>
      <name val="楷体_GB2312"/>
      <family val="3"/>
      <charset val="134"/>
    </font>
    <font>
      <sz val="9"/>
      <color indexed="64"/>
      <name val="宋体"/>
      <family val="3"/>
      <charset val="134"/>
    </font>
    <font>
      <sz val="10.5"/>
      <color indexed="64"/>
      <name val="Calibri"/>
      <family val="2"/>
    </font>
    <font>
      <sz val="10"/>
      <name val="宋体"/>
      <family val="3"/>
      <charset val="134"/>
    </font>
    <font>
      <b/>
      <sz val="9"/>
      <color indexed="64"/>
      <name val="宋体"/>
      <family val="3"/>
      <charset val="134"/>
      <scheme val="minor"/>
    </font>
    <font>
      <b/>
      <sz val="10"/>
      <color indexed="64"/>
      <name val="宋体"/>
      <family val="3"/>
      <charset val="134"/>
    </font>
    <font>
      <sz val="12"/>
      <color indexed="64"/>
      <name val="宋体"/>
      <family val="3"/>
      <charset val="134"/>
    </font>
    <font>
      <sz val="12"/>
      <color indexed="64"/>
      <name val="Arial"/>
      <family val="2"/>
    </font>
    <font>
      <b/>
      <sz val="16"/>
      <color indexed="64"/>
      <name val="方正楷体_GBK"/>
      <family val="4"/>
      <charset val="134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  <font>
      <b/>
      <sz val="16"/>
      <color indexed="64"/>
      <name val="方正楷体_GBK"/>
      <family val="4"/>
      <charset val="134"/>
    </font>
    <font>
      <sz val="18"/>
      <color indexed="64"/>
      <name val="Arial"/>
      <family val="2"/>
    </font>
    <font>
      <sz val="18"/>
      <color indexed="64"/>
      <name val="宋体"/>
      <family val="3"/>
      <charset val="134"/>
    </font>
    <font>
      <b/>
      <sz val="9"/>
      <color indexed="64"/>
      <name val="Arial"/>
      <family val="2"/>
    </font>
    <font>
      <b/>
      <sz val="9"/>
      <color indexed="64"/>
      <name val="宋体"/>
      <family val="3"/>
      <charset val="134"/>
    </font>
    <font>
      <b/>
      <sz val="16"/>
      <color indexed="64"/>
      <name val="Arial"/>
      <family val="2"/>
    </font>
    <font>
      <b/>
      <sz val="16"/>
      <color indexed="64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name val="方正大标宋简体"/>
      <charset val="134"/>
    </font>
    <font>
      <sz val="18"/>
      <name val="方正大标宋简体"/>
      <charset val="134"/>
    </font>
    <font>
      <b/>
      <sz val="18"/>
      <name val="黑体"/>
      <family val="3"/>
      <charset val="134"/>
    </font>
    <font>
      <sz val="10"/>
      <name val="Arial"/>
      <family val="2"/>
    </font>
    <font>
      <b/>
      <sz val="16"/>
      <color indexed="72"/>
      <name val="宋体"/>
      <family val="3"/>
      <charset val="134"/>
    </font>
    <font>
      <sz val="11"/>
      <color indexed="6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5" fillId="0" borderId="0"/>
    <xf numFmtId="0" fontId="3" fillId="0" borderId="0"/>
    <xf numFmtId="0" fontId="1" fillId="0" borderId="0">
      <alignment vertical="center"/>
    </xf>
    <xf numFmtId="0" fontId="34" fillId="0" borderId="0" applyNumberFormat="0" applyFont="0" applyFill="0" applyBorder="0" applyAlignment="0" applyProtection="0"/>
  </cellStyleXfs>
  <cellXfs count="140">
    <xf numFmtId="0" fontId="0" fillId="0" borderId="0" xfId="0">
      <alignment vertical="center"/>
    </xf>
    <xf numFmtId="0" fontId="0" fillId="0" borderId="0" xfId="0" applyAlignment="1"/>
    <xf numFmtId="49" fontId="3" fillId="0" borderId="0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5" fillId="0" borderId="0" xfId="1" applyAlignment="1"/>
    <xf numFmtId="176" fontId="3" fillId="0" borderId="1" xfId="1" applyNumberFormat="1" applyFont="1" applyFill="1" applyBorder="1" applyAlignment="1">
      <alignment horizontal="right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right"/>
    </xf>
    <xf numFmtId="0" fontId="8" fillId="0" borderId="0" xfId="1" applyFont="1" applyBorder="1" applyAlignment="1"/>
    <xf numFmtId="0" fontId="5" fillId="0" borderId="0" xfId="1">
      <alignment vertical="center"/>
    </xf>
    <xf numFmtId="0" fontId="9" fillId="0" borderId="1" xfId="1" applyNumberFormat="1" applyFont="1" applyBorder="1" applyAlignment="1"/>
    <xf numFmtId="0" fontId="9" fillId="0" borderId="1" xfId="1" applyFont="1" applyBorder="1" applyAlignment="1">
      <alignment horizontal="left" indent="2"/>
    </xf>
    <xf numFmtId="0" fontId="9" fillId="0" borderId="1" xfId="1" applyFont="1" applyBorder="1" applyAlignment="1">
      <alignment horizontal="left" indent="1"/>
    </xf>
    <xf numFmtId="0" fontId="9" fillId="0" borderId="1" xfId="1" applyFont="1" applyBorder="1" applyAlignment="1">
      <alignment horizontal="left"/>
    </xf>
    <xf numFmtId="40" fontId="10" fillId="0" borderId="2" xfId="1" applyNumberFormat="1" applyFont="1" applyBorder="1" applyAlignment="1">
      <alignment horizontal="center" vertical="center"/>
    </xf>
    <xf numFmtId="40" fontId="11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40" fontId="12" fillId="0" borderId="0" xfId="1" applyNumberFormat="1" applyFont="1" applyBorder="1" applyAlignment="1">
      <alignment vertical="center"/>
    </xf>
    <xf numFmtId="40" fontId="13" fillId="0" borderId="0" xfId="1" applyNumberFormat="1" applyFont="1" applyBorder="1" applyAlignment="1">
      <alignment vertical="center"/>
    </xf>
    <xf numFmtId="40" fontId="5" fillId="0" borderId="0" xfId="1" applyNumberFormat="1" applyAlignment="1"/>
    <xf numFmtId="0" fontId="13" fillId="0" borderId="0" xfId="1" applyFont="1" applyBorder="1" applyAlignment="1">
      <alignment vertical="center" wrapText="1"/>
    </xf>
    <xf numFmtId="0" fontId="15" fillId="0" borderId="0" xfId="2"/>
    <xf numFmtId="0" fontId="15" fillId="0" borderId="1" xfId="2" applyNumberFormat="1" applyBorder="1"/>
    <xf numFmtId="0" fontId="15" fillId="0" borderId="1" xfId="2" applyBorder="1" applyAlignment="1">
      <alignment horizontal="left" indent="3"/>
    </xf>
    <xf numFmtId="0" fontId="15" fillId="0" borderId="1" xfId="2" applyBorder="1" applyAlignment="1">
      <alignment horizontal="left" indent="2"/>
    </xf>
    <xf numFmtId="0" fontId="15" fillId="0" borderId="1" xfId="2" applyBorder="1" applyAlignment="1">
      <alignment horizontal="left" indent="1"/>
    </xf>
    <xf numFmtId="0" fontId="16" fillId="0" borderId="1" xfId="2" applyFont="1" applyBorder="1" applyAlignment="1">
      <alignment horizontal="left"/>
    </xf>
    <xf numFmtId="40" fontId="10" fillId="0" borderId="2" xfId="2" applyNumberFormat="1" applyFont="1" applyBorder="1" applyAlignment="1">
      <alignment horizontal="center" vertical="center"/>
    </xf>
    <xf numFmtId="40" fontId="11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40" fontId="12" fillId="0" borderId="0" xfId="2" applyNumberFormat="1" applyFont="1" applyBorder="1" applyAlignment="1">
      <alignment vertical="center"/>
    </xf>
    <xf numFmtId="40" fontId="13" fillId="0" borderId="0" xfId="2" applyNumberFormat="1" applyFont="1" applyBorder="1" applyAlignment="1">
      <alignment vertical="center"/>
    </xf>
    <xf numFmtId="40" fontId="15" fillId="0" borderId="0" xfId="2" applyNumberFormat="1"/>
    <xf numFmtId="0" fontId="13" fillId="0" borderId="0" xfId="2" applyFont="1" applyBorder="1" applyAlignment="1">
      <alignment vertical="center" wrapText="1"/>
    </xf>
    <xf numFmtId="177" fontId="5" fillId="0" borderId="1" xfId="1" applyNumberFormat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indent="2"/>
    </xf>
    <xf numFmtId="0" fontId="5" fillId="0" borderId="1" xfId="1" applyBorder="1" applyAlignment="1">
      <alignment horizontal="left" vertical="center" indent="2"/>
    </xf>
    <xf numFmtId="0" fontId="16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indent="2"/>
    </xf>
    <xf numFmtId="0" fontId="16" fillId="0" borderId="1" xfId="1" applyNumberFormat="1" applyFont="1" applyBorder="1" applyAlignment="1">
      <alignment vertical="center"/>
    </xf>
    <xf numFmtId="0" fontId="16" fillId="0" borderId="0" xfId="1" applyNumberFormat="1" applyFont="1" applyAlignment="1">
      <alignment horizontal="right" vertical="center"/>
    </xf>
    <xf numFmtId="0" fontId="16" fillId="0" borderId="0" xfId="1" applyNumberFormat="1" applyFont="1" applyAlignment="1">
      <alignment vertical="center" wrapText="1"/>
    </xf>
    <xf numFmtId="0" fontId="5" fillId="0" borderId="1" xfId="1" applyBorder="1" applyAlignment="1">
      <alignment horizontal="left" indent="1"/>
    </xf>
    <xf numFmtId="0" fontId="5" fillId="0" borderId="1" xfId="1" applyBorder="1" applyAlignment="1">
      <alignment horizontal="left"/>
    </xf>
    <xf numFmtId="0" fontId="16" fillId="0" borderId="9" xfId="1" applyFont="1" applyBorder="1" applyAlignment="1">
      <alignment horizontal="center"/>
    </xf>
    <xf numFmtId="0" fontId="5" fillId="0" borderId="1" xfId="1" applyNumberFormat="1" applyBorder="1" applyAlignment="1">
      <alignment horizontal="right"/>
    </xf>
    <xf numFmtId="0" fontId="5" fillId="0" borderId="1" xfId="1" applyBorder="1" applyAlignment="1">
      <alignment horizontal="right"/>
    </xf>
    <xf numFmtId="0" fontId="20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1" fillId="0" borderId="0" xfId="1" applyFont="1" applyAlignment="1"/>
    <xf numFmtId="0" fontId="3" fillId="0" borderId="0" xfId="3"/>
    <xf numFmtId="4" fontId="3" fillId="0" borderId="1" xfId="3" applyNumberFormat="1" applyFont="1" applyFill="1" applyBorder="1" applyAlignment="1" applyProtection="1">
      <alignment horizontal="right" vertical="center"/>
    </xf>
    <xf numFmtId="0" fontId="3" fillId="0" borderId="1" xfId="3" applyNumberFormat="1" applyFont="1" applyFill="1" applyBorder="1" applyAlignment="1" applyProtection="1">
      <alignment horizontal="left" vertical="center"/>
    </xf>
    <xf numFmtId="0" fontId="4" fillId="0" borderId="1" xfId="3" applyNumberFormat="1" applyFont="1" applyFill="1" applyBorder="1" applyAlignment="1" applyProtection="1">
      <alignment vertical="center" wrapText="1"/>
    </xf>
    <xf numFmtId="0" fontId="3" fillId="0" borderId="0" xfId="3" applyNumberFormat="1" applyFont="1" applyFill="1" applyBorder="1" applyAlignment="1" applyProtection="1">
      <alignment horizontal="right" vertical="center"/>
    </xf>
    <xf numFmtId="0" fontId="4" fillId="0" borderId="10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1" xfId="3" applyNumberFormat="1" applyFont="1" applyFill="1" applyBorder="1" applyAlignment="1" applyProtection="1">
      <alignment horizontal="left" vertical="center" indent="3"/>
    </xf>
    <xf numFmtId="0" fontId="3" fillId="0" borderId="0" xfId="3" applyNumberFormat="1" applyFont="1" applyFill="1" applyBorder="1" applyAlignment="1" applyProtection="1">
      <alignment horizontal="left" vertical="center"/>
    </xf>
    <xf numFmtId="0" fontId="3" fillId="4" borderId="0" xfId="3" applyNumberFormat="1" applyFont="1" applyFill="1" applyBorder="1" applyAlignment="1" applyProtection="1">
      <alignment horizontal="left" vertical="center" inden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</xf>
    <xf numFmtId="4" fontId="3" fillId="0" borderId="1" xfId="3" applyNumberFormat="1" applyFont="1" applyFill="1" applyBorder="1" applyAlignment="1" applyProtection="1">
      <alignment horizontal="left" vertical="center"/>
    </xf>
    <xf numFmtId="0" fontId="3" fillId="0" borderId="11" xfId="3" applyNumberFormat="1" applyFont="1" applyFill="1" applyBorder="1" applyAlignment="1" applyProtection="1">
      <alignment horizontal="right" vertical="center"/>
    </xf>
    <xf numFmtId="0" fontId="3" fillId="0" borderId="11" xfId="3" applyNumberFormat="1" applyFont="1" applyFill="1" applyBorder="1" applyAlignment="1" applyProtection="1">
      <alignment vertical="center"/>
    </xf>
    <xf numFmtId="0" fontId="3" fillId="4" borderId="11" xfId="3" applyNumberFormat="1" applyFont="1" applyFill="1" applyBorder="1" applyAlignment="1" applyProtection="1">
      <alignment vertical="center"/>
    </xf>
    <xf numFmtId="0" fontId="1" fillId="0" borderId="0" xfId="4" applyAlignment="1"/>
    <xf numFmtId="179" fontId="26" fillId="0" borderId="1" xfId="4" applyNumberFormat="1" applyFont="1" applyFill="1" applyBorder="1" applyAlignment="1">
      <alignment horizontal="center" vertical="center" wrapText="1"/>
    </xf>
    <xf numFmtId="180" fontId="26" fillId="0" borderId="1" xfId="4" applyNumberFormat="1" applyFont="1" applyFill="1" applyBorder="1" applyAlignment="1">
      <alignment horizontal="center" vertical="center" wrapText="1"/>
    </xf>
    <xf numFmtId="178" fontId="26" fillId="0" borderId="1" xfId="4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38" fontId="28" fillId="0" borderId="2" xfId="4" applyNumberFormat="1" applyFont="1" applyFill="1" applyBorder="1" applyAlignment="1">
      <alignment horizontal="center" vertical="center" wrapText="1"/>
    </xf>
    <xf numFmtId="177" fontId="28" fillId="0" borderId="2" xfId="4" applyNumberFormat="1" applyFont="1" applyFill="1" applyBorder="1" applyAlignment="1">
      <alignment horizontal="center" vertical="center" wrapText="1"/>
    </xf>
    <xf numFmtId="0" fontId="30" fillId="0" borderId="2" xfId="4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 vertical="center" wrapText="1"/>
    </xf>
    <xf numFmtId="0" fontId="32" fillId="0" borderId="0" xfId="4" applyFont="1" applyFill="1" applyBorder="1" applyAlignment="1">
      <alignment horizontal="center" vertical="center" wrapText="1"/>
    </xf>
    <xf numFmtId="0" fontId="1" fillId="0" borderId="0" xfId="4" applyFont="1" applyFill="1" applyAlignment="1"/>
    <xf numFmtId="0" fontId="1" fillId="0" borderId="0" xfId="4" applyFont="1" applyAlignment="1"/>
    <xf numFmtId="0" fontId="34" fillId="0" borderId="0" xfId="5" applyNumberFormat="1" applyFont="1" applyFill="1" applyBorder="1" applyAlignment="1"/>
    <xf numFmtId="0" fontId="34" fillId="0" borderId="0" xfId="5" applyNumberFormat="1" applyFont="1" applyFill="1" applyBorder="1" applyAlignment="1">
      <alignment horizontal="center"/>
    </xf>
    <xf numFmtId="0" fontId="34" fillId="0" borderId="0" xfId="5" applyNumberFormat="1" applyFont="1" applyFill="1" applyBorder="1" applyAlignment="1">
      <alignment wrapText="1"/>
    </xf>
    <xf numFmtId="0" fontId="34" fillId="0" borderId="0" xfId="5" applyNumberFormat="1" applyFill="1" applyBorder="1" applyAlignment="1">
      <alignment wrapText="1"/>
    </xf>
    <xf numFmtId="0" fontId="34" fillId="0" borderId="1" xfId="5" applyNumberFormat="1" applyFont="1" applyFill="1" applyBorder="1" applyAlignment="1"/>
    <xf numFmtId="4" fontId="3" fillId="0" borderId="1" xfId="5" applyNumberFormat="1" applyFont="1" applyBorder="1" applyAlignment="1">
      <alignment horizontal="right" vertical="center"/>
    </xf>
    <xf numFmtId="0" fontId="3" fillId="0" borderId="1" xfId="5" applyFont="1" applyBorder="1" applyAlignment="1">
      <alignment horizontal="center" vertical="center"/>
    </xf>
    <xf numFmtId="0" fontId="4" fillId="0" borderId="1" xfId="5" applyNumberFormat="1" applyFont="1" applyBorder="1" applyAlignment="1">
      <alignment horizontal="left" vertical="center" wrapText="1"/>
    </xf>
    <xf numFmtId="0" fontId="9" fillId="0" borderId="1" xfId="5" applyNumberFormat="1" applyFont="1" applyFill="1" applyBorder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49" fontId="35" fillId="0" borderId="0" xfId="5" applyNumberFormat="1" applyFont="1" applyFill="1" applyBorder="1" applyAlignment="1">
      <alignment horizontal="center" vertical="center" wrapText="1"/>
    </xf>
    <xf numFmtId="0" fontId="34" fillId="0" borderId="13" xfId="5" applyNumberFormat="1" applyFill="1" applyBorder="1" applyAlignment="1">
      <alignment wrapText="1"/>
    </xf>
    <xf numFmtId="0" fontId="26" fillId="0" borderId="0" xfId="1" applyFont="1">
      <alignment vertical="center"/>
    </xf>
    <xf numFmtId="0" fontId="26" fillId="0" borderId="3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/>
    </xf>
    <xf numFmtId="0" fontId="26" fillId="0" borderId="1" xfId="1" applyNumberFormat="1" applyFont="1" applyBorder="1" applyAlignment="1"/>
    <xf numFmtId="0" fontId="26" fillId="0" borderId="1" xfId="1" applyFont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3" fillId="2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3" borderId="0" xfId="1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6" fillId="0" borderId="5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1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/>
    </xf>
    <xf numFmtId="0" fontId="25" fillId="0" borderId="0" xfId="3" applyNumberFormat="1" applyFont="1" applyFill="1" applyBorder="1" applyAlignment="1" applyProtection="1">
      <alignment horizontal="center" vertical="center"/>
    </xf>
    <xf numFmtId="0" fontId="33" fillId="0" borderId="0" xfId="4" applyFont="1" applyBorder="1" applyAlignment="1">
      <alignment horizontal="center" vertical="center" wrapText="1"/>
    </xf>
    <xf numFmtId="49" fontId="24" fillId="0" borderId="0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23"/>
  <sheetViews>
    <sheetView tabSelected="1" zoomScaleSheetLayoutView="100" workbookViewId="0">
      <selection activeCell="C32" sqref="C32"/>
    </sheetView>
  </sheetViews>
  <sheetFormatPr defaultColWidth="31.125" defaultRowHeight="14.25"/>
  <cols>
    <col min="1" max="1" width="25.625" style="1" customWidth="1"/>
    <col min="2" max="2" width="19.875" style="1" customWidth="1"/>
    <col min="3" max="3" width="27" style="1" customWidth="1"/>
    <col min="4" max="4" width="20" style="1" customWidth="1"/>
    <col min="5" max="16384" width="31.125" style="1"/>
  </cols>
  <sheetData>
    <row r="1" spans="1:4">
      <c r="A1" s="108" t="s">
        <v>0</v>
      </c>
      <c r="B1" s="109"/>
      <c r="C1" s="109"/>
      <c r="D1" s="109"/>
    </row>
    <row r="2" spans="1:4" ht="22.5" customHeight="1">
      <c r="A2" s="109"/>
      <c r="B2" s="109"/>
      <c r="C2" s="109"/>
      <c r="D2" s="109"/>
    </row>
    <row r="3" spans="1:4" ht="24.95" customHeight="1">
      <c r="A3" s="110" t="s">
        <v>1</v>
      </c>
      <c r="B3" s="109"/>
      <c r="D3" s="2" t="s">
        <v>2</v>
      </c>
    </row>
    <row r="4" spans="1:4" ht="24.95" customHeight="1">
      <c r="A4" s="111" t="s">
        <v>3</v>
      </c>
      <c r="B4" s="111"/>
      <c r="C4" s="111" t="s">
        <v>4</v>
      </c>
      <c r="D4" s="111"/>
    </row>
    <row r="5" spans="1:4" ht="24.95" customHeight="1">
      <c r="A5" s="3" t="s">
        <v>5</v>
      </c>
      <c r="B5" s="3" t="s">
        <v>6</v>
      </c>
      <c r="C5" s="3" t="s">
        <v>5</v>
      </c>
      <c r="D5" s="3" t="s">
        <v>6</v>
      </c>
    </row>
    <row r="6" spans="1:4" ht="24.95" customHeight="1">
      <c r="A6" s="4" t="s">
        <v>7</v>
      </c>
      <c r="B6" s="5">
        <v>63386356.519999996</v>
      </c>
      <c r="C6" s="4" t="s">
        <v>8</v>
      </c>
      <c r="D6" s="6">
        <f>SUM(D7:D9)</f>
        <v>57189313.519999996</v>
      </c>
    </row>
    <row r="7" spans="1:4" ht="24.95" customHeight="1">
      <c r="A7" s="4" t="s">
        <v>9</v>
      </c>
      <c r="B7" s="5"/>
      <c r="C7" s="4" t="s">
        <v>10</v>
      </c>
      <c r="D7" s="6">
        <v>51487874.519999996</v>
      </c>
    </row>
    <row r="8" spans="1:4" ht="24.95" customHeight="1">
      <c r="A8" s="4" t="s">
        <v>11</v>
      </c>
      <c r="B8" s="5"/>
      <c r="C8" s="4" t="s">
        <v>12</v>
      </c>
      <c r="D8" s="6">
        <v>4172800</v>
      </c>
    </row>
    <row r="9" spans="1:4" ht="24.95" customHeight="1">
      <c r="A9" s="4" t="s">
        <v>13</v>
      </c>
      <c r="B9" s="5"/>
      <c r="C9" s="4" t="s">
        <v>14</v>
      </c>
      <c r="D9" s="6">
        <v>1528639</v>
      </c>
    </row>
    <row r="10" spans="1:4" ht="24.95" customHeight="1">
      <c r="A10" s="4" t="s">
        <v>15</v>
      </c>
      <c r="B10" s="5"/>
      <c r="C10" s="4" t="s">
        <v>16</v>
      </c>
      <c r="D10" s="6">
        <f>SUM(D11:D17)</f>
        <v>6197043</v>
      </c>
    </row>
    <row r="11" spans="1:4" ht="24.95" customHeight="1">
      <c r="A11" s="4" t="s">
        <v>17</v>
      </c>
      <c r="B11" s="5"/>
      <c r="C11" s="4" t="s">
        <v>18</v>
      </c>
      <c r="D11" s="6">
        <v>6197043</v>
      </c>
    </row>
    <row r="12" spans="1:4" ht="24.95" customHeight="1">
      <c r="A12" s="4" t="s">
        <v>19</v>
      </c>
      <c r="B12" s="5"/>
      <c r="C12" s="4" t="s">
        <v>20</v>
      </c>
      <c r="D12" s="6"/>
    </row>
    <row r="13" spans="1:4" ht="24.95" customHeight="1">
      <c r="A13" s="4"/>
      <c r="B13" s="5"/>
      <c r="C13" s="4" t="s">
        <v>21</v>
      </c>
      <c r="D13" s="6"/>
    </row>
    <row r="14" spans="1:4" ht="24.95" customHeight="1">
      <c r="A14" s="4"/>
      <c r="B14" s="5"/>
      <c r="C14" s="4" t="s">
        <v>22</v>
      </c>
      <c r="D14" s="6">
        <v>0</v>
      </c>
    </row>
    <row r="15" spans="1:4" ht="24.95" customHeight="1">
      <c r="A15" s="4"/>
      <c r="B15" s="5"/>
      <c r="C15" s="4" t="s">
        <v>23</v>
      </c>
      <c r="D15" s="6"/>
    </row>
    <row r="16" spans="1:4" ht="24.95" customHeight="1">
      <c r="A16" s="4"/>
      <c r="B16" s="5"/>
      <c r="C16" s="4" t="s">
        <v>24</v>
      </c>
      <c r="D16" s="6"/>
    </row>
    <row r="17" spans="1:4" ht="24.95" customHeight="1">
      <c r="A17" s="4"/>
      <c r="B17" s="5"/>
      <c r="C17" s="4" t="s">
        <v>25</v>
      </c>
      <c r="D17" s="6"/>
    </row>
    <row r="18" spans="1:4" ht="24.95" customHeight="1">
      <c r="A18" s="7" t="s">
        <v>26</v>
      </c>
      <c r="B18" s="5">
        <f>SUM(B6:B17)</f>
        <v>63386356.519999996</v>
      </c>
      <c r="C18" s="7" t="s">
        <v>27</v>
      </c>
      <c r="D18" s="6">
        <f>D10+D6</f>
        <v>63386356.519999996</v>
      </c>
    </row>
    <row r="19" spans="1:4" ht="24.95" customHeight="1">
      <c r="A19" s="4" t="s">
        <v>28</v>
      </c>
      <c r="B19" s="5"/>
      <c r="C19" s="4"/>
      <c r="D19" s="6"/>
    </row>
    <row r="20" spans="1:4" ht="24.95" customHeight="1">
      <c r="A20" s="4" t="s">
        <v>29</v>
      </c>
      <c r="B20" s="5"/>
      <c r="C20" s="4"/>
      <c r="D20" s="6"/>
    </row>
    <row r="21" spans="1:4" ht="24.95" customHeight="1">
      <c r="A21" s="4" t="s">
        <v>30</v>
      </c>
      <c r="B21" s="5"/>
      <c r="C21" s="4"/>
      <c r="D21" s="6"/>
    </row>
    <row r="22" spans="1:4" ht="24.95" customHeight="1">
      <c r="A22" s="4" t="s">
        <v>31</v>
      </c>
      <c r="B22" s="5"/>
      <c r="C22" s="4"/>
      <c r="D22" s="6"/>
    </row>
    <row r="23" spans="1:4" ht="24.95" customHeight="1">
      <c r="A23" s="7" t="s">
        <v>32</v>
      </c>
      <c r="B23" s="8">
        <f>SUM(B18:B21)</f>
        <v>63386356.519999996</v>
      </c>
      <c r="C23" s="7" t="s">
        <v>33</v>
      </c>
      <c r="D23" s="9">
        <f>D18</f>
        <v>63386356.519999996</v>
      </c>
    </row>
  </sheetData>
  <mergeCells count="4">
    <mergeCell ref="A1:D2"/>
    <mergeCell ref="A3:B3"/>
    <mergeCell ref="A4:B4"/>
    <mergeCell ref="C4:D4"/>
  </mergeCells>
  <phoneticPr fontId="3" type="noConversion"/>
  <pageMargins left="0.75" right="0.75" top="1" bottom="1" header="0.51180555555555551" footer="0.51180555555555551"/>
  <pageSetup paperSize="9" firstPageNumber="4294963191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2" workbookViewId="0">
      <selection activeCell="A3" sqref="A3:F3"/>
    </sheetView>
  </sheetViews>
  <sheetFormatPr defaultColWidth="6.625" defaultRowHeight="13.5"/>
  <cols>
    <col min="1" max="1" width="20.125" style="78" customWidth="1"/>
    <col min="2" max="2" width="16.25" style="78" customWidth="1"/>
    <col min="3" max="3" width="20.375" style="78" customWidth="1"/>
    <col min="4" max="4" width="16.375" style="78" customWidth="1"/>
    <col min="5" max="5" width="23.625" style="78" customWidth="1"/>
    <col min="6" max="6" width="14.75" style="78" customWidth="1"/>
    <col min="7" max="242" width="9" style="78" customWidth="1"/>
    <col min="243" max="243" width="8.625" style="78" customWidth="1"/>
    <col min="244" max="254" width="6.625" style="78"/>
    <col min="255" max="255" width="20.125" style="78" customWidth="1"/>
    <col min="256" max="256" width="16.25" style="78" customWidth="1"/>
    <col min="257" max="257" width="17.75" style="78" customWidth="1"/>
    <col min="258" max="258" width="16.375" style="78" customWidth="1"/>
    <col min="259" max="259" width="20.625" style="78" customWidth="1"/>
    <col min="260" max="260" width="14.75" style="78" customWidth="1"/>
    <col min="261" max="261" width="14.875" style="78" customWidth="1"/>
    <col min="262" max="262" width="13.75" style="78" customWidth="1"/>
    <col min="263" max="498" width="9" style="78" customWidth="1"/>
    <col min="499" max="499" width="8.625" style="78" customWidth="1"/>
    <col min="500" max="510" width="6.625" style="78"/>
    <col min="511" max="511" width="20.125" style="78" customWidth="1"/>
    <col min="512" max="512" width="16.25" style="78" customWidth="1"/>
    <col min="513" max="513" width="17.75" style="78" customWidth="1"/>
    <col min="514" max="514" width="16.375" style="78" customWidth="1"/>
    <col min="515" max="515" width="20.625" style="78" customWidth="1"/>
    <col min="516" max="516" width="14.75" style="78" customWidth="1"/>
    <col min="517" max="517" width="14.875" style="78" customWidth="1"/>
    <col min="518" max="518" width="13.75" style="78" customWidth="1"/>
    <col min="519" max="754" width="9" style="78" customWidth="1"/>
    <col min="755" max="755" width="8.625" style="78" customWidth="1"/>
    <col min="756" max="766" width="6.625" style="78"/>
    <col min="767" max="767" width="20.125" style="78" customWidth="1"/>
    <col min="768" max="768" width="16.25" style="78" customWidth="1"/>
    <col min="769" max="769" width="17.75" style="78" customWidth="1"/>
    <col min="770" max="770" width="16.375" style="78" customWidth="1"/>
    <col min="771" max="771" width="20.625" style="78" customWidth="1"/>
    <col min="772" max="772" width="14.75" style="78" customWidth="1"/>
    <col min="773" max="773" width="14.875" style="78" customWidth="1"/>
    <col min="774" max="774" width="13.75" style="78" customWidth="1"/>
    <col min="775" max="1010" width="9" style="78" customWidth="1"/>
    <col min="1011" max="1011" width="8.625" style="78" customWidth="1"/>
    <col min="1012" max="1022" width="6.625" style="78"/>
    <col min="1023" max="1023" width="20.125" style="78" customWidth="1"/>
    <col min="1024" max="1024" width="16.25" style="78" customWidth="1"/>
    <col min="1025" max="1025" width="17.75" style="78" customWidth="1"/>
    <col min="1026" max="1026" width="16.375" style="78" customWidth="1"/>
    <col min="1027" max="1027" width="20.625" style="78" customWidth="1"/>
    <col min="1028" max="1028" width="14.75" style="78" customWidth="1"/>
    <col min="1029" max="1029" width="14.875" style="78" customWidth="1"/>
    <col min="1030" max="1030" width="13.75" style="78" customWidth="1"/>
    <col min="1031" max="1266" width="9" style="78" customWidth="1"/>
    <col min="1267" max="1267" width="8.625" style="78" customWidth="1"/>
    <col min="1268" max="1278" width="6.625" style="78"/>
    <col min="1279" max="1279" width="20.125" style="78" customWidth="1"/>
    <col min="1280" max="1280" width="16.25" style="78" customWidth="1"/>
    <col min="1281" max="1281" width="17.75" style="78" customWidth="1"/>
    <col min="1282" max="1282" width="16.375" style="78" customWidth="1"/>
    <col min="1283" max="1283" width="20.625" style="78" customWidth="1"/>
    <col min="1284" max="1284" width="14.75" style="78" customWidth="1"/>
    <col min="1285" max="1285" width="14.875" style="78" customWidth="1"/>
    <col min="1286" max="1286" width="13.75" style="78" customWidth="1"/>
    <col min="1287" max="1522" width="9" style="78" customWidth="1"/>
    <col min="1523" max="1523" width="8.625" style="78" customWidth="1"/>
    <col min="1524" max="1534" width="6.625" style="78"/>
    <col min="1535" max="1535" width="20.125" style="78" customWidth="1"/>
    <col min="1536" max="1536" width="16.25" style="78" customWidth="1"/>
    <col min="1537" max="1537" width="17.75" style="78" customWidth="1"/>
    <col min="1538" max="1538" width="16.375" style="78" customWidth="1"/>
    <col min="1539" max="1539" width="20.625" style="78" customWidth="1"/>
    <col min="1540" max="1540" width="14.75" style="78" customWidth="1"/>
    <col min="1541" max="1541" width="14.875" style="78" customWidth="1"/>
    <col min="1542" max="1542" width="13.75" style="78" customWidth="1"/>
    <col min="1543" max="1778" width="9" style="78" customWidth="1"/>
    <col min="1779" max="1779" width="8.625" style="78" customWidth="1"/>
    <col min="1780" max="1790" width="6.625" style="78"/>
    <col min="1791" max="1791" width="20.125" style="78" customWidth="1"/>
    <col min="1792" max="1792" width="16.25" style="78" customWidth="1"/>
    <col min="1793" max="1793" width="17.75" style="78" customWidth="1"/>
    <col min="1794" max="1794" width="16.375" style="78" customWidth="1"/>
    <col min="1795" max="1795" width="20.625" style="78" customWidth="1"/>
    <col min="1796" max="1796" width="14.75" style="78" customWidth="1"/>
    <col min="1797" max="1797" width="14.875" style="78" customWidth="1"/>
    <col min="1798" max="1798" width="13.75" style="78" customWidth="1"/>
    <col min="1799" max="2034" width="9" style="78" customWidth="1"/>
    <col min="2035" max="2035" width="8.625" style="78" customWidth="1"/>
    <col min="2036" max="2046" width="6.625" style="78"/>
    <col min="2047" max="2047" width="20.125" style="78" customWidth="1"/>
    <col min="2048" max="2048" width="16.25" style="78" customWidth="1"/>
    <col min="2049" max="2049" width="17.75" style="78" customWidth="1"/>
    <col min="2050" max="2050" width="16.375" style="78" customWidth="1"/>
    <col min="2051" max="2051" width="20.625" style="78" customWidth="1"/>
    <col min="2052" max="2052" width="14.75" style="78" customWidth="1"/>
    <col min="2053" max="2053" width="14.875" style="78" customWidth="1"/>
    <col min="2054" max="2054" width="13.75" style="78" customWidth="1"/>
    <col min="2055" max="2290" width="9" style="78" customWidth="1"/>
    <col min="2291" max="2291" width="8.625" style="78" customWidth="1"/>
    <col min="2292" max="2302" width="6.625" style="78"/>
    <col min="2303" max="2303" width="20.125" style="78" customWidth="1"/>
    <col min="2304" max="2304" width="16.25" style="78" customWidth="1"/>
    <col min="2305" max="2305" width="17.75" style="78" customWidth="1"/>
    <col min="2306" max="2306" width="16.375" style="78" customWidth="1"/>
    <col min="2307" max="2307" width="20.625" style="78" customWidth="1"/>
    <col min="2308" max="2308" width="14.75" style="78" customWidth="1"/>
    <col min="2309" max="2309" width="14.875" style="78" customWidth="1"/>
    <col min="2310" max="2310" width="13.75" style="78" customWidth="1"/>
    <col min="2311" max="2546" width="9" style="78" customWidth="1"/>
    <col min="2547" max="2547" width="8.625" style="78" customWidth="1"/>
    <col min="2548" max="2558" width="6.625" style="78"/>
    <col min="2559" max="2559" width="20.125" style="78" customWidth="1"/>
    <col min="2560" max="2560" width="16.25" style="78" customWidth="1"/>
    <col min="2561" max="2561" width="17.75" style="78" customWidth="1"/>
    <col min="2562" max="2562" width="16.375" style="78" customWidth="1"/>
    <col min="2563" max="2563" width="20.625" style="78" customWidth="1"/>
    <col min="2564" max="2564" width="14.75" style="78" customWidth="1"/>
    <col min="2565" max="2565" width="14.875" style="78" customWidth="1"/>
    <col min="2566" max="2566" width="13.75" style="78" customWidth="1"/>
    <col min="2567" max="2802" width="9" style="78" customWidth="1"/>
    <col min="2803" max="2803" width="8.625" style="78" customWidth="1"/>
    <col min="2804" max="2814" width="6.625" style="78"/>
    <col min="2815" max="2815" width="20.125" style="78" customWidth="1"/>
    <col min="2816" max="2816" width="16.25" style="78" customWidth="1"/>
    <col min="2817" max="2817" width="17.75" style="78" customWidth="1"/>
    <col min="2818" max="2818" width="16.375" style="78" customWidth="1"/>
    <col min="2819" max="2819" width="20.625" style="78" customWidth="1"/>
    <col min="2820" max="2820" width="14.75" style="78" customWidth="1"/>
    <col min="2821" max="2821" width="14.875" style="78" customWidth="1"/>
    <col min="2822" max="2822" width="13.75" style="78" customWidth="1"/>
    <col min="2823" max="3058" width="9" style="78" customWidth="1"/>
    <col min="3059" max="3059" width="8.625" style="78" customWidth="1"/>
    <col min="3060" max="3070" width="6.625" style="78"/>
    <col min="3071" max="3071" width="20.125" style="78" customWidth="1"/>
    <col min="3072" max="3072" width="16.25" style="78" customWidth="1"/>
    <col min="3073" max="3073" width="17.75" style="78" customWidth="1"/>
    <col min="3074" max="3074" width="16.375" style="78" customWidth="1"/>
    <col min="3075" max="3075" width="20.625" style="78" customWidth="1"/>
    <col min="3076" max="3076" width="14.75" style="78" customWidth="1"/>
    <col min="3077" max="3077" width="14.875" style="78" customWidth="1"/>
    <col min="3078" max="3078" width="13.75" style="78" customWidth="1"/>
    <col min="3079" max="3314" width="9" style="78" customWidth="1"/>
    <col min="3315" max="3315" width="8.625" style="78" customWidth="1"/>
    <col min="3316" max="3326" width="6.625" style="78"/>
    <col min="3327" max="3327" width="20.125" style="78" customWidth="1"/>
    <col min="3328" max="3328" width="16.25" style="78" customWidth="1"/>
    <col min="3329" max="3329" width="17.75" style="78" customWidth="1"/>
    <col min="3330" max="3330" width="16.375" style="78" customWidth="1"/>
    <col min="3331" max="3331" width="20.625" style="78" customWidth="1"/>
    <col min="3332" max="3332" width="14.75" style="78" customWidth="1"/>
    <col min="3333" max="3333" width="14.875" style="78" customWidth="1"/>
    <col min="3334" max="3334" width="13.75" style="78" customWidth="1"/>
    <col min="3335" max="3570" width="9" style="78" customWidth="1"/>
    <col min="3571" max="3571" width="8.625" style="78" customWidth="1"/>
    <col min="3572" max="3582" width="6.625" style="78"/>
    <col min="3583" max="3583" width="20.125" style="78" customWidth="1"/>
    <col min="3584" max="3584" width="16.25" style="78" customWidth="1"/>
    <col min="3585" max="3585" width="17.75" style="78" customWidth="1"/>
    <col min="3586" max="3586" width="16.375" style="78" customWidth="1"/>
    <col min="3587" max="3587" width="20.625" style="78" customWidth="1"/>
    <col min="3588" max="3588" width="14.75" style="78" customWidth="1"/>
    <col min="3589" max="3589" width="14.875" style="78" customWidth="1"/>
    <col min="3590" max="3590" width="13.75" style="78" customWidth="1"/>
    <col min="3591" max="3826" width="9" style="78" customWidth="1"/>
    <col min="3827" max="3827" width="8.625" style="78" customWidth="1"/>
    <col min="3828" max="3838" width="6.625" style="78"/>
    <col min="3839" max="3839" width="20.125" style="78" customWidth="1"/>
    <col min="3840" max="3840" width="16.25" style="78" customWidth="1"/>
    <col min="3841" max="3841" width="17.75" style="78" customWidth="1"/>
    <col min="3842" max="3842" width="16.375" style="78" customWidth="1"/>
    <col min="3843" max="3843" width="20.625" style="78" customWidth="1"/>
    <col min="3844" max="3844" width="14.75" style="78" customWidth="1"/>
    <col min="3845" max="3845" width="14.875" style="78" customWidth="1"/>
    <col min="3846" max="3846" width="13.75" style="78" customWidth="1"/>
    <col min="3847" max="4082" width="9" style="78" customWidth="1"/>
    <col min="4083" max="4083" width="8.625" style="78" customWidth="1"/>
    <col min="4084" max="4094" width="6.625" style="78"/>
    <col min="4095" max="4095" width="20.125" style="78" customWidth="1"/>
    <col min="4096" max="4096" width="16.25" style="78" customWidth="1"/>
    <col min="4097" max="4097" width="17.75" style="78" customWidth="1"/>
    <col min="4098" max="4098" width="16.375" style="78" customWidth="1"/>
    <col min="4099" max="4099" width="20.625" style="78" customWidth="1"/>
    <col min="4100" max="4100" width="14.75" style="78" customWidth="1"/>
    <col min="4101" max="4101" width="14.875" style="78" customWidth="1"/>
    <col min="4102" max="4102" width="13.75" style="78" customWidth="1"/>
    <col min="4103" max="4338" width="9" style="78" customWidth="1"/>
    <col min="4339" max="4339" width="8.625" style="78" customWidth="1"/>
    <col min="4340" max="4350" width="6.625" style="78"/>
    <col min="4351" max="4351" width="20.125" style="78" customWidth="1"/>
    <col min="4352" max="4352" width="16.25" style="78" customWidth="1"/>
    <col min="4353" max="4353" width="17.75" style="78" customWidth="1"/>
    <col min="4354" max="4354" width="16.375" style="78" customWidth="1"/>
    <col min="4355" max="4355" width="20.625" style="78" customWidth="1"/>
    <col min="4356" max="4356" width="14.75" style="78" customWidth="1"/>
    <col min="4357" max="4357" width="14.875" style="78" customWidth="1"/>
    <col min="4358" max="4358" width="13.75" style="78" customWidth="1"/>
    <col min="4359" max="4594" width="9" style="78" customWidth="1"/>
    <col min="4595" max="4595" width="8.625" style="78" customWidth="1"/>
    <col min="4596" max="4606" width="6.625" style="78"/>
    <col min="4607" max="4607" width="20.125" style="78" customWidth="1"/>
    <col min="4608" max="4608" width="16.25" style="78" customWidth="1"/>
    <col min="4609" max="4609" width="17.75" style="78" customWidth="1"/>
    <col min="4610" max="4610" width="16.375" style="78" customWidth="1"/>
    <col min="4611" max="4611" width="20.625" style="78" customWidth="1"/>
    <col min="4612" max="4612" width="14.75" style="78" customWidth="1"/>
    <col min="4613" max="4613" width="14.875" style="78" customWidth="1"/>
    <col min="4614" max="4614" width="13.75" style="78" customWidth="1"/>
    <col min="4615" max="4850" width="9" style="78" customWidth="1"/>
    <col min="4851" max="4851" width="8.625" style="78" customWidth="1"/>
    <col min="4852" max="4862" width="6.625" style="78"/>
    <col min="4863" max="4863" width="20.125" style="78" customWidth="1"/>
    <col min="4864" max="4864" width="16.25" style="78" customWidth="1"/>
    <col min="4865" max="4865" width="17.75" style="78" customWidth="1"/>
    <col min="4866" max="4866" width="16.375" style="78" customWidth="1"/>
    <col min="4867" max="4867" width="20.625" style="78" customWidth="1"/>
    <col min="4868" max="4868" width="14.75" style="78" customWidth="1"/>
    <col min="4869" max="4869" width="14.875" style="78" customWidth="1"/>
    <col min="4870" max="4870" width="13.75" style="78" customWidth="1"/>
    <col min="4871" max="5106" width="9" style="78" customWidth="1"/>
    <col min="5107" max="5107" width="8.625" style="78" customWidth="1"/>
    <col min="5108" max="5118" width="6.625" style="78"/>
    <col min="5119" max="5119" width="20.125" style="78" customWidth="1"/>
    <col min="5120" max="5120" width="16.25" style="78" customWidth="1"/>
    <col min="5121" max="5121" width="17.75" style="78" customWidth="1"/>
    <col min="5122" max="5122" width="16.375" style="78" customWidth="1"/>
    <col min="5123" max="5123" width="20.625" style="78" customWidth="1"/>
    <col min="5124" max="5124" width="14.75" style="78" customWidth="1"/>
    <col min="5125" max="5125" width="14.875" style="78" customWidth="1"/>
    <col min="5126" max="5126" width="13.75" style="78" customWidth="1"/>
    <col min="5127" max="5362" width="9" style="78" customWidth="1"/>
    <col min="5363" max="5363" width="8.625" style="78" customWidth="1"/>
    <col min="5364" max="5374" width="6.625" style="78"/>
    <col min="5375" max="5375" width="20.125" style="78" customWidth="1"/>
    <col min="5376" max="5376" width="16.25" style="78" customWidth="1"/>
    <col min="5377" max="5377" width="17.75" style="78" customWidth="1"/>
    <col min="5378" max="5378" width="16.375" style="78" customWidth="1"/>
    <col min="5379" max="5379" width="20.625" style="78" customWidth="1"/>
    <col min="5380" max="5380" width="14.75" style="78" customWidth="1"/>
    <col min="5381" max="5381" width="14.875" style="78" customWidth="1"/>
    <col min="5382" max="5382" width="13.75" style="78" customWidth="1"/>
    <col min="5383" max="5618" width="9" style="78" customWidth="1"/>
    <col min="5619" max="5619" width="8.625" style="78" customWidth="1"/>
    <col min="5620" max="5630" width="6.625" style="78"/>
    <col min="5631" max="5631" width="20.125" style="78" customWidth="1"/>
    <col min="5632" max="5632" width="16.25" style="78" customWidth="1"/>
    <col min="5633" max="5633" width="17.75" style="78" customWidth="1"/>
    <col min="5634" max="5634" width="16.375" style="78" customWidth="1"/>
    <col min="5635" max="5635" width="20.625" style="78" customWidth="1"/>
    <col min="5636" max="5636" width="14.75" style="78" customWidth="1"/>
    <col min="5637" max="5637" width="14.875" style="78" customWidth="1"/>
    <col min="5638" max="5638" width="13.75" style="78" customWidth="1"/>
    <col min="5639" max="5874" width="9" style="78" customWidth="1"/>
    <col min="5875" max="5875" width="8.625" style="78" customWidth="1"/>
    <col min="5876" max="5886" width="6.625" style="78"/>
    <col min="5887" max="5887" width="20.125" style="78" customWidth="1"/>
    <col min="5888" max="5888" width="16.25" style="78" customWidth="1"/>
    <col min="5889" max="5889" width="17.75" style="78" customWidth="1"/>
    <col min="5890" max="5890" width="16.375" style="78" customWidth="1"/>
    <col min="5891" max="5891" width="20.625" style="78" customWidth="1"/>
    <col min="5892" max="5892" width="14.75" style="78" customWidth="1"/>
    <col min="5893" max="5893" width="14.875" style="78" customWidth="1"/>
    <col min="5894" max="5894" width="13.75" style="78" customWidth="1"/>
    <col min="5895" max="6130" width="9" style="78" customWidth="1"/>
    <col min="6131" max="6131" width="8.625" style="78" customWidth="1"/>
    <col min="6132" max="6142" width="6.625" style="78"/>
    <col min="6143" max="6143" width="20.125" style="78" customWidth="1"/>
    <col min="6144" max="6144" width="16.25" style="78" customWidth="1"/>
    <col min="6145" max="6145" width="17.75" style="78" customWidth="1"/>
    <col min="6146" max="6146" width="16.375" style="78" customWidth="1"/>
    <col min="6147" max="6147" width="20.625" style="78" customWidth="1"/>
    <col min="6148" max="6148" width="14.75" style="78" customWidth="1"/>
    <col min="6149" max="6149" width="14.875" style="78" customWidth="1"/>
    <col min="6150" max="6150" width="13.75" style="78" customWidth="1"/>
    <col min="6151" max="6386" width="9" style="78" customWidth="1"/>
    <col min="6387" max="6387" width="8.625" style="78" customWidth="1"/>
    <col min="6388" max="6398" width="6.625" style="78"/>
    <col min="6399" max="6399" width="20.125" style="78" customWidth="1"/>
    <col min="6400" max="6400" width="16.25" style="78" customWidth="1"/>
    <col min="6401" max="6401" width="17.75" style="78" customWidth="1"/>
    <col min="6402" max="6402" width="16.375" style="78" customWidth="1"/>
    <col min="6403" max="6403" width="20.625" style="78" customWidth="1"/>
    <col min="6404" max="6404" width="14.75" style="78" customWidth="1"/>
    <col min="6405" max="6405" width="14.875" style="78" customWidth="1"/>
    <col min="6406" max="6406" width="13.75" style="78" customWidth="1"/>
    <col min="6407" max="6642" width="9" style="78" customWidth="1"/>
    <col min="6643" max="6643" width="8.625" style="78" customWidth="1"/>
    <col min="6644" max="6654" width="6.625" style="78"/>
    <col min="6655" max="6655" width="20.125" style="78" customWidth="1"/>
    <col min="6656" max="6656" width="16.25" style="78" customWidth="1"/>
    <col min="6657" max="6657" width="17.75" style="78" customWidth="1"/>
    <col min="6658" max="6658" width="16.375" style="78" customWidth="1"/>
    <col min="6659" max="6659" width="20.625" style="78" customWidth="1"/>
    <col min="6660" max="6660" width="14.75" style="78" customWidth="1"/>
    <col min="6661" max="6661" width="14.875" style="78" customWidth="1"/>
    <col min="6662" max="6662" width="13.75" style="78" customWidth="1"/>
    <col min="6663" max="6898" width="9" style="78" customWidth="1"/>
    <col min="6899" max="6899" width="8.625" style="78" customWidth="1"/>
    <col min="6900" max="6910" width="6.625" style="78"/>
    <col min="6911" max="6911" width="20.125" style="78" customWidth="1"/>
    <col min="6912" max="6912" width="16.25" style="78" customWidth="1"/>
    <col min="6913" max="6913" width="17.75" style="78" customWidth="1"/>
    <col min="6914" max="6914" width="16.375" style="78" customWidth="1"/>
    <col min="6915" max="6915" width="20.625" style="78" customWidth="1"/>
    <col min="6916" max="6916" width="14.75" style="78" customWidth="1"/>
    <col min="6917" max="6917" width="14.875" style="78" customWidth="1"/>
    <col min="6918" max="6918" width="13.75" style="78" customWidth="1"/>
    <col min="6919" max="7154" width="9" style="78" customWidth="1"/>
    <col min="7155" max="7155" width="8.625" style="78" customWidth="1"/>
    <col min="7156" max="7166" width="6.625" style="78"/>
    <col min="7167" max="7167" width="20.125" style="78" customWidth="1"/>
    <col min="7168" max="7168" width="16.25" style="78" customWidth="1"/>
    <col min="7169" max="7169" width="17.75" style="78" customWidth="1"/>
    <col min="7170" max="7170" width="16.375" style="78" customWidth="1"/>
    <col min="7171" max="7171" width="20.625" style="78" customWidth="1"/>
    <col min="7172" max="7172" width="14.75" style="78" customWidth="1"/>
    <col min="7173" max="7173" width="14.875" style="78" customWidth="1"/>
    <col min="7174" max="7174" width="13.75" style="78" customWidth="1"/>
    <col min="7175" max="7410" width="9" style="78" customWidth="1"/>
    <col min="7411" max="7411" width="8.625" style="78" customWidth="1"/>
    <col min="7412" max="7422" width="6.625" style="78"/>
    <col min="7423" max="7423" width="20.125" style="78" customWidth="1"/>
    <col min="7424" max="7424" width="16.25" style="78" customWidth="1"/>
    <col min="7425" max="7425" width="17.75" style="78" customWidth="1"/>
    <col min="7426" max="7426" width="16.375" style="78" customWidth="1"/>
    <col min="7427" max="7427" width="20.625" style="78" customWidth="1"/>
    <col min="7428" max="7428" width="14.75" style="78" customWidth="1"/>
    <col min="7429" max="7429" width="14.875" style="78" customWidth="1"/>
    <col min="7430" max="7430" width="13.75" style="78" customWidth="1"/>
    <col min="7431" max="7666" width="9" style="78" customWidth="1"/>
    <col min="7667" max="7667" width="8.625" style="78" customWidth="1"/>
    <col min="7668" max="7678" width="6.625" style="78"/>
    <col min="7679" max="7679" width="20.125" style="78" customWidth="1"/>
    <col min="7680" max="7680" width="16.25" style="78" customWidth="1"/>
    <col min="7681" max="7681" width="17.75" style="78" customWidth="1"/>
    <col min="7682" max="7682" width="16.375" style="78" customWidth="1"/>
    <col min="7683" max="7683" width="20.625" style="78" customWidth="1"/>
    <col min="7684" max="7684" width="14.75" style="78" customWidth="1"/>
    <col min="7685" max="7685" width="14.875" style="78" customWidth="1"/>
    <col min="7686" max="7686" width="13.75" style="78" customWidth="1"/>
    <col min="7687" max="7922" width="9" style="78" customWidth="1"/>
    <col min="7923" max="7923" width="8.625" style="78" customWidth="1"/>
    <col min="7924" max="7934" width="6.625" style="78"/>
    <col min="7935" max="7935" width="20.125" style="78" customWidth="1"/>
    <col min="7936" max="7936" width="16.25" style="78" customWidth="1"/>
    <col min="7937" max="7937" width="17.75" style="78" customWidth="1"/>
    <col min="7938" max="7938" width="16.375" style="78" customWidth="1"/>
    <col min="7939" max="7939" width="20.625" style="78" customWidth="1"/>
    <col min="7940" max="7940" width="14.75" style="78" customWidth="1"/>
    <col min="7941" max="7941" width="14.875" style="78" customWidth="1"/>
    <col min="7942" max="7942" width="13.75" style="78" customWidth="1"/>
    <col min="7943" max="8178" width="9" style="78" customWidth="1"/>
    <col min="8179" max="8179" width="8.625" style="78" customWidth="1"/>
    <col min="8180" max="8190" width="6.625" style="78"/>
    <col min="8191" max="8191" width="20.125" style="78" customWidth="1"/>
    <col min="8192" max="8192" width="16.25" style="78" customWidth="1"/>
    <col min="8193" max="8193" width="17.75" style="78" customWidth="1"/>
    <col min="8194" max="8194" width="16.375" style="78" customWidth="1"/>
    <col min="8195" max="8195" width="20.625" style="78" customWidth="1"/>
    <col min="8196" max="8196" width="14.75" style="78" customWidth="1"/>
    <col min="8197" max="8197" width="14.875" style="78" customWidth="1"/>
    <col min="8198" max="8198" width="13.75" style="78" customWidth="1"/>
    <col min="8199" max="8434" width="9" style="78" customWidth="1"/>
    <col min="8435" max="8435" width="8.625" style="78" customWidth="1"/>
    <col min="8436" max="8446" width="6.625" style="78"/>
    <col min="8447" max="8447" width="20.125" style="78" customWidth="1"/>
    <col min="8448" max="8448" width="16.25" style="78" customWidth="1"/>
    <col min="8449" max="8449" width="17.75" style="78" customWidth="1"/>
    <col min="8450" max="8450" width="16.375" style="78" customWidth="1"/>
    <col min="8451" max="8451" width="20.625" style="78" customWidth="1"/>
    <col min="8452" max="8452" width="14.75" style="78" customWidth="1"/>
    <col min="8453" max="8453" width="14.875" style="78" customWidth="1"/>
    <col min="8454" max="8454" width="13.75" style="78" customWidth="1"/>
    <col min="8455" max="8690" width="9" style="78" customWidth="1"/>
    <col min="8691" max="8691" width="8.625" style="78" customWidth="1"/>
    <col min="8692" max="8702" width="6.625" style="78"/>
    <col min="8703" max="8703" width="20.125" style="78" customWidth="1"/>
    <col min="8704" max="8704" width="16.25" style="78" customWidth="1"/>
    <col min="8705" max="8705" width="17.75" style="78" customWidth="1"/>
    <col min="8706" max="8706" width="16.375" style="78" customWidth="1"/>
    <col min="8707" max="8707" width="20.625" style="78" customWidth="1"/>
    <col min="8708" max="8708" width="14.75" style="78" customWidth="1"/>
    <col min="8709" max="8709" width="14.875" style="78" customWidth="1"/>
    <col min="8710" max="8710" width="13.75" style="78" customWidth="1"/>
    <col min="8711" max="8946" width="9" style="78" customWidth="1"/>
    <col min="8947" max="8947" width="8.625" style="78" customWidth="1"/>
    <col min="8948" max="8958" width="6.625" style="78"/>
    <col min="8959" max="8959" width="20.125" style="78" customWidth="1"/>
    <col min="8960" max="8960" width="16.25" style="78" customWidth="1"/>
    <col min="8961" max="8961" width="17.75" style="78" customWidth="1"/>
    <col min="8962" max="8962" width="16.375" style="78" customWidth="1"/>
    <col min="8963" max="8963" width="20.625" style="78" customWidth="1"/>
    <col min="8964" max="8964" width="14.75" style="78" customWidth="1"/>
    <col min="8965" max="8965" width="14.875" style="78" customWidth="1"/>
    <col min="8966" max="8966" width="13.75" style="78" customWidth="1"/>
    <col min="8967" max="9202" width="9" style="78" customWidth="1"/>
    <col min="9203" max="9203" width="8.625" style="78" customWidth="1"/>
    <col min="9204" max="9214" width="6.625" style="78"/>
    <col min="9215" max="9215" width="20.125" style="78" customWidth="1"/>
    <col min="9216" max="9216" width="16.25" style="78" customWidth="1"/>
    <col min="9217" max="9217" width="17.75" style="78" customWidth="1"/>
    <col min="9218" max="9218" width="16.375" style="78" customWidth="1"/>
    <col min="9219" max="9219" width="20.625" style="78" customWidth="1"/>
    <col min="9220" max="9220" width="14.75" style="78" customWidth="1"/>
    <col min="9221" max="9221" width="14.875" style="78" customWidth="1"/>
    <col min="9222" max="9222" width="13.75" style="78" customWidth="1"/>
    <col min="9223" max="9458" width="9" style="78" customWidth="1"/>
    <col min="9459" max="9459" width="8.625" style="78" customWidth="1"/>
    <col min="9460" max="9470" width="6.625" style="78"/>
    <col min="9471" max="9471" width="20.125" style="78" customWidth="1"/>
    <col min="9472" max="9472" width="16.25" style="78" customWidth="1"/>
    <col min="9473" max="9473" width="17.75" style="78" customWidth="1"/>
    <col min="9474" max="9474" width="16.375" style="78" customWidth="1"/>
    <col min="9475" max="9475" width="20.625" style="78" customWidth="1"/>
    <col min="9476" max="9476" width="14.75" style="78" customWidth="1"/>
    <col min="9477" max="9477" width="14.875" style="78" customWidth="1"/>
    <col min="9478" max="9478" width="13.75" style="78" customWidth="1"/>
    <col min="9479" max="9714" width="9" style="78" customWidth="1"/>
    <col min="9715" max="9715" width="8.625" style="78" customWidth="1"/>
    <col min="9716" max="9726" width="6.625" style="78"/>
    <col min="9727" max="9727" width="20.125" style="78" customWidth="1"/>
    <col min="9728" max="9728" width="16.25" style="78" customWidth="1"/>
    <col min="9729" max="9729" width="17.75" style="78" customWidth="1"/>
    <col min="9730" max="9730" width="16.375" style="78" customWidth="1"/>
    <col min="9731" max="9731" width="20.625" style="78" customWidth="1"/>
    <col min="9732" max="9732" width="14.75" style="78" customWidth="1"/>
    <col min="9733" max="9733" width="14.875" style="78" customWidth="1"/>
    <col min="9734" max="9734" width="13.75" style="78" customWidth="1"/>
    <col min="9735" max="9970" width="9" style="78" customWidth="1"/>
    <col min="9971" max="9971" width="8.625" style="78" customWidth="1"/>
    <col min="9972" max="9982" width="6.625" style="78"/>
    <col min="9983" max="9983" width="20.125" style="78" customWidth="1"/>
    <col min="9984" max="9984" width="16.25" style="78" customWidth="1"/>
    <col min="9985" max="9985" width="17.75" style="78" customWidth="1"/>
    <col min="9986" max="9986" width="16.375" style="78" customWidth="1"/>
    <col min="9987" max="9987" width="20.625" style="78" customWidth="1"/>
    <col min="9988" max="9988" width="14.75" style="78" customWidth="1"/>
    <col min="9989" max="9989" width="14.875" style="78" customWidth="1"/>
    <col min="9990" max="9990" width="13.75" style="78" customWidth="1"/>
    <col min="9991" max="10226" width="9" style="78" customWidth="1"/>
    <col min="10227" max="10227" width="8.625" style="78" customWidth="1"/>
    <col min="10228" max="10238" width="6.625" style="78"/>
    <col min="10239" max="10239" width="20.125" style="78" customWidth="1"/>
    <col min="10240" max="10240" width="16.25" style="78" customWidth="1"/>
    <col min="10241" max="10241" width="17.75" style="78" customWidth="1"/>
    <col min="10242" max="10242" width="16.375" style="78" customWidth="1"/>
    <col min="10243" max="10243" width="20.625" style="78" customWidth="1"/>
    <col min="10244" max="10244" width="14.75" style="78" customWidth="1"/>
    <col min="10245" max="10245" width="14.875" style="78" customWidth="1"/>
    <col min="10246" max="10246" width="13.75" style="78" customWidth="1"/>
    <col min="10247" max="10482" width="9" style="78" customWidth="1"/>
    <col min="10483" max="10483" width="8.625" style="78" customWidth="1"/>
    <col min="10484" max="10494" width="6.625" style="78"/>
    <col min="10495" max="10495" width="20.125" style="78" customWidth="1"/>
    <col min="10496" max="10496" width="16.25" style="78" customWidth="1"/>
    <col min="10497" max="10497" width="17.75" style="78" customWidth="1"/>
    <col min="10498" max="10498" width="16.375" style="78" customWidth="1"/>
    <col min="10499" max="10499" width="20.625" style="78" customWidth="1"/>
    <col min="10500" max="10500" width="14.75" style="78" customWidth="1"/>
    <col min="10501" max="10501" width="14.875" style="78" customWidth="1"/>
    <col min="10502" max="10502" width="13.75" style="78" customWidth="1"/>
    <col min="10503" max="10738" width="9" style="78" customWidth="1"/>
    <col min="10739" max="10739" width="8.625" style="78" customWidth="1"/>
    <col min="10740" max="10750" width="6.625" style="78"/>
    <col min="10751" max="10751" width="20.125" style="78" customWidth="1"/>
    <col min="10752" max="10752" width="16.25" style="78" customWidth="1"/>
    <col min="10753" max="10753" width="17.75" style="78" customWidth="1"/>
    <col min="10754" max="10754" width="16.375" style="78" customWidth="1"/>
    <col min="10755" max="10755" width="20.625" style="78" customWidth="1"/>
    <col min="10756" max="10756" width="14.75" style="78" customWidth="1"/>
    <col min="10757" max="10757" width="14.875" style="78" customWidth="1"/>
    <col min="10758" max="10758" width="13.75" style="78" customWidth="1"/>
    <col min="10759" max="10994" width="9" style="78" customWidth="1"/>
    <col min="10995" max="10995" width="8.625" style="78" customWidth="1"/>
    <col min="10996" max="11006" width="6.625" style="78"/>
    <col min="11007" max="11007" width="20.125" style="78" customWidth="1"/>
    <col min="11008" max="11008" width="16.25" style="78" customWidth="1"/>
    <col min="11009" max="11009" width="17.75" style="78" customWidth="1"/>
    <col min="11010" max="11010" width="16.375" style="78" customWidth="1"/>
    <col min="11011" max="11011" width="20.625" style="78" customWidth="1"/>
    <col min="11012" max="11012" width="14.75" style="78" customWidth="1"/>
    <col min="11013" max="11013" width="14.875" style="78" customWidth="1"/>
    <col min="11014" max="11014" width="13.75" style="78" customWidth="1"/>
    <col min="11015" max="11250" width="9" style="78" customWidth="1"/>
    <col min="11251" max="11251" width="8.625" style="78" customWidth="1"/>
    <col min="11252" max="11262" width="6.625" style="78"/>
    <col min="11263" max="11263" width="20.125" style="78" customWidth="1"/>
    <col min="11264" max="11264" width="16.25" style="78" customWidth="1"/>
    <col min="11265" max="11265" width="17.75" style="78" customWidth="1"/>
    <col min="11266" max="11266" width="16.375" style="78" customWidth="1"/>
    <col min="11267" max="11267" width="20.625" style="78" customWidth="1"/>
    <col min="11268" max="11268" width="14.75" style="78" customWidth="1"/>
    <col min="11269" max="11269" width="14.875" style="78" customWidth="1"/>
    <col min="11270" max="11270" width="13.75" style="78" customWidth="1"/>
    <col min="11271" max="11506" width="9" style="78" customWidth="1"/>
    <col min="11507" max="11507" width="8.625" style="78" customWidth="1"/>
    <col min="11508" max="11518" width="6.625" style="78"/>
    <col min="11519" max="11519" width="20.125" style="78" customWidth="1"/>
    <col min="11520" max="11520" width="16.25" style="78" customWidth="1"/>
    <col min="11521" max="11521" width="17.75" style="78" customWidth="1"/>
    <col min="11522" max="11522" width="16.375" style="78" customWidth="1"/>
    <col min="11523" max="11523" width="20.625" style="78" customWidth="1"/>
    <col min="11524" max="11524" width="14.75" style="78" customWidth="1"/>
    <col min="11525" max="11525" width="14.875" style="78" customWidth="1"/>
    <col min="11526" max="11526" width="13.75" style="78" customWidth="1"/>
    <col min="11527" max="11762" width="9" style="78" customWidth="1"/>
    <col min="11763" max="11763" width="8.625" style="78" customWidth="1"/>
    <col min="11764" max="11774" width="6.625" style="78"/>
    <col min="11775" max="11775" width="20.125" style="78" customWidth="1"/>
    <col min="11776" max="11776" width="16.25" style="78" customWidth="1"/>
    <col min="11777" max="11777" width="17.75" style="78" customWidth="1"/>
    <col min="11778" max="11778" width="16.375" style="78" customWidth="1"/>
    <col min="11779" max="11779" width="20.625" style="78" customWidth="1"/>
    <col min="11780" max="11780" width="14.75" style="78" customWidth="1"/>
    <col min="11781" max="11781" width="14.875" style="78" customWidth="1"/>
    <col min="11782" max="11782" width="13.75" style="78" customWidth="1"/>
    <col min="11783" max="12018" width="9" style="78" customWidth="1"/>
    <col min="12019" max="12019" width="8.625" style="78" customWidth="1"/>
    <col min="12020" max="12030" width="6.625" style="78"/>
    <col min="12031" max="12031" width="20.125" style="78" customWidth="1"/>
    <col min="12032" max="12032" width="16.25" style="78" customWidth="1"/>
    <col min="12033" max="12033" width="17.75" style="78" customWidth="1"/>
    <col min="12034" max="12034" width="16.375" style="78" customWidth="1"/>
    <col min="12035" max="12035" width="20.625" style="78" customWidth="1"/>
    <col min="12036" max="12036" width="14.75" style="78" customWidth="1"/>
    <col min="12037" max="12037" width="14.875" style="78" customWidth="1"/>
    <col min="12038" max="12038" width="13.75" style="78" customWidth="1"/>
    <col min="12039" max="12274" width="9" style="78" customWidth="1"/>
    <col min="12275" max="12275" width="8.625" style="78" customWidth="1"/>
    <col min="12276" max="12286" width="6.625" style="78"/>
    <col min="12287" max="12287" width="20.125" style="78" customWidth="1"/>
    <col min="12288" max="12288" width="16.25" style="78" customWidth="1"/>
    <col min="12289" max="12289" width="17.75" style="78" customWidth="1"/>
    <col min="12290" max="12290" width="16.375" style="78" customWidth="1"/>
    <col min="12291" max="12291" width="20.625" style="78" customWidth="1"/>
    <col min="12292" max="12292" width="14.75" style="78" customWidth="1"/>
    <col min="12293" max="12293" width="14.875" style="78" customWidth="1"/>
    <col min="12294" max="12294" width="13.75" style="78" customWidth="1"/>
    <col min="12295" max="12530" width="9" style="78" customWidth="1"/>
    <col min="12531" max="12531" width="8.625" style="78" customWidth="1"/>
    <col min="12532" max="12542" width="6.625" style="78"/>
    <col min="12543" max="12543" width="20.125" style="78" customWidth="1"/>
    <col min="12544" max="12544" width="16.25" style="78" customWidth="1"/>
    <col min="12545" max="12545" width="17.75" style="78" customWidth="1"/>
    <col min="12546" max="12546" width="16.375" style="78" customWidth="1"/>
    <col min="12547" max="12547" width="20.625" style="78" customWidth="1"/>
    <col min="12548" max="12548" width="14.75" style="78" customWidth="1"/>
    <col min="12549" max="12549" width="14.875" style="78" customWidth="1"/>
    <col min="12550" max="12550" width="13.75" style="78" customWidth="1"/>
    <col min="12551" max="12786" width="9" style="78" customWidth="1"/>
    <col min="12787" max="12787" width="8.625" style="78" customWidth="1"/>
    <col min="12788" max="12798" width="6.625" style="78"/>
    <col min="12799" max="12799" width="20.125" style="78" customWidth="1"/>
    <col min="12800" max="12800" width="16.25" style="78" customWidth="1"/>
    <col min="12801" max="12801" width="17.75" style="78" customWidth="1"/>
    <col min="12802" max="12802" width="16.375" style="78" customWidth="1"/>
    <col min="12803" max="12803" width="20.625" style="78" customWidth="1"/>
    <col min="12804" max="12804" width="14.75" style="78" customWidth="1"/>
    <col min="12805" max="12805" width="14.875" style="78" customWidth="1"/>
    <col min="12806" max="12806" width="13.75" style="78" customWidth="1"/>
    <col min="12807" max="13042" width="9" style="78" customWidth="1"/>
    <col min="13043" max="13043" width="8.625" style="78" customWidth="1"/>
    <col min="13044" max="13054" width="6.625" style="78"/>
    <col min="13055" max="13055" width="20.125" style="78" customWidth="1"/>
    <col min="13056" max="13056" width="16.25" style="78" customWidth="1"/>
    <col min="13057" max="13057" width="17.75" style="78" customWidth="1"/>
    <col min="13058" max="13058" width="16.375" style="78" customWidth="1"/>
    <col min="13059" max="13059" width="20.625" style="78" customWidth="1"/>
    <col min="13060" max="13060" width="14.75" style="78" customWidth="1"/>
    <col min="13061" max="13061" width="14.875" style="78" customWidth="1"/>
    <col min="13062" max="13062" width="13.75" style="78" customWidth="1"/>
    <col min="13063" max="13298" width="9" style="78" customWidth="1"/>
    <col min="13299" max="13299" width="8.625" style="78" customWidth="1"/>
    <col min="13300" max="13310" width="6.625" style="78"/>
    <col min="13311" max="13311" width="20.125" style="78" customWidth="1"/>
    <col min="13312" max="13312" width="16.25" style="78" customWidth="1"/>
    <col min="13313" max="13313" width="17.75" style="78" customWidth="1"/>
    <col min="13314" max="13314" width="16.375" style="78" customWidth="1"/>
    <col min="13315" max="13315" width="20.625" style="78" customWidth="1"/>
    <col min="13316" max="13316" width="14.75" style="78" customWidth="1"/>
    <col min="13317" max="13317" width="14.875" style="78" customWidth="1"/>
    <col min="13318" max="13318" width="13.75" style="78" customWidth="1"/>
    <col min="13319" max="13554" width="9" style="78" customWidth="1"/>
    <col min="13555" max="13555" width="8.625" style="78" customWidth="1"/>
    <col min="13556" max="13566" width="6.625" style="78"/>
    <col min="13567" max="13567" width="20.125" style="78" customWidth="1"/>
    <col min="13568" max="13568" width="16.25" style="78" customWidth="1"/>
    <col min="13569" max="13569" width="17.75" style="78" customWidth="1"/>
    <col min="13570" max="13570" width="16.375" style="78" customWidth="1"/>
    <col min="13571" max="13571" width="20.625" style="78" customWidth="1"/>
    <col min="13572" max="13572" width="14.75" style="78" customWidth="1"/>
    <col min="13573" max="13573" width="14.875" style="78" customWidth="1"/>
    <col min="13574" max="13574" width="13.75" style="78" customWidth="1"/>
    <col min="13575" max="13810" width="9" style="78" customWidth="1"/>
    <col min="13811" max="13811" width="8.625" style="78" customWidth="1"/>
    <col min="13812" max="13822" width="6.625" style="78"/>
    <col min="13823" max="13823" width="20.125" style="78" customWidth="1"/>
    <col min="13824" max="13824" width="16.25" style="78" customWidth="1"/>
    <col min="13825" max="13825" width="17.75" style="78" customWidth="1"/>
    <col min="13826" max="13826" width="16.375" style="78" customWidth="1"/>
    <col min="13827" max="13827" width="20.625" style="78" customWidth="1"/>
    <col min="13828" max="13828" width="14.75" style="78" customWidth="1"/>
    <col min="13829" max="13829" width="14.875" style="78" customWidth="1"/>
    <col min="13830" max="13830" width="13.75" style="78" customWidth="1"/>
    <col min="13831" max="14066" width="9" style="78" customWidth="1"/>
    <col min="14067" max="14067" width="8.625" style="78" customWidth="1"/>
    <col min="14068" max="14078" width="6.625" style="78"/>
    <col min="14079" max="14079" width="20.125" style="78" customWidth="1"/>
    <col min="14080" max="14080" width="16.25" style="78" customWidth="1"/>
    <col min="14081" max="14081" width="17.75" style="78" customWidth="1"/>
    <col min="14082" max="14082" width="16.375" style="78" customWidth="1"/>
    <col min="14083" max="14083" width="20.625" style="78" customWidth="1"/>
    <col min="14084" max="14084" width="14.75" style="78" customWidth="1"/>
    <col min="14085" max="14085" width="14.875" style="78" customWidth="1"/>
    <col min="14086" max="14086" width="13.75" style="78" customWidth="1"/>
    <col min="14087" max="14322" width="9" style="78" customWidth="1"/>
    <col min="14323" max="14323" width="8.625" style="78" customWidth="1"/>
    <col min="14324" max="14334" width="6.625" style="78"/>
    <col min="14335" max="14335" width="20.125" style="78" customWidth="1"/>
    <col min="14336" max="14336" width="16.25" style="78" customWidth="1"/>
    <col min="14337" max="14337" width="17.75" style="78" customWidth="1"/>
    <col min="14338" max="14338" width="16.375" style="78" customWidth="1"/>
    <col min="14339" max="14339" width="20.625" style="78" customWidth="1"/>
    <col min="14340" max="14340" width="14.75" style="78" customWidth="1"/>
    <col min="14341" max="14341" width="14.875" style="78" customWidth="1"/>
    <col min="14342" max="14342" width="13.75" style="78" customWidth="1"/>
    <col min="14343" max="14578" width="9" style="78" customWidth="1"/>
    <col min="14579" max="14579" width="8.625" style="78" customWidth="1"/>
    <col min="14580" max="14590" width="6.625" style="78"/>
    <col min="14591" max="14591" width="20.125" style="78" customWidth="1"/>
    <col min="14592" max="14592" width="16.25" style="78" customWidth="1"/>
    <col min="14593" max="14593" width="17.75" style="78" customWidth="1"/>
    <col min="14594" max="14594" width="16.375" style="78" customWidth="1"/>
    <col min="14595" max="14595" width="20.625" style="78" customWidth="1"/>
    <col min="14596" max="14596" width="14.75" style="78" customWidth="1"/>
    <col min="14597" max="14597" width="14.875" style="78" customWidth="1"/>
    <col min="14598" max="14598" width="13.75" style="78" customWidth="1"/>
    <col min="14599" max="14834" width="9" style="78" customWidth="1"/>
    <col min="14835" max="14835" width="8.625" style="78" customWidth="1"/>
    <col min="14836" max="14846" width="6.625" style="78"/>
    <col min="14847" max="14847" width="20.125" style="78" customWidth="1"/>
    <col min="14848" max="14848" width="16.25" style="78" customWidth="1"/>
    <col min="14849" max="14849" width="17.75" style="78" customWidth="1"/>
    <col min="14850" max="14850" width="16.375" style="78" customWidth="1"/>
    <col min="14851" max="14851" width="20.625" style="78" customWidth="1"/>
    <col min="14852" max="14852" width="14.75" style="78" customWidth="1"/>
    <col min="14853" max="14853" width="14.875" style="78" customWidth="1"/>
    <col min="14854" max="14854" width="13.75" style="78" customWidth="1"/>
    <col min="14855" max="15090" width="9" style="78" customWidth="1"/>
    <col min="15091" max="15091" width="8.625" style="78" customWidth="1"/>
    <col min="15092" max="15102" width="6.625" style="78"/>
    <col min="15103" max="15103" width="20.125" style="78" customWidth="1"/>
    <col min="15104" max="15104" width="16.25" style="78" customWidth="1"/>
    <col min="15105" max="15105" width="17.75" style="78" customWidth="1"/>
    <col min="15106" max="15106" width="16.375" style="78" customWidth="1"/>
    <col min="15107" max="15107" width="20.625" style="78" customWidth="1"/>
    <col min="15108" max="15108" width="14.75" style="78" customWidth="1"/>
    <col min="15109" max="15109" width="14.875" style="78" customWidth="1"/>
    <col min="15110" max="15110" width="13.75" style="78" customWidth="1"/>
    <col min="15111" max="15346" width="9" style="78" customWidth="1"/>
    <col min="15347" max="15347" width="8.625" style="78" customWidth="1"/>
    <col min="15348" max="15358" width="6.625" style="78"/>
    <col min="15359" max="15359" width="20.125" style="78" customWidth="1"/>
    <col min="15360" max="15360" width="16.25" style="78" customWidth="1"/>
    <col min="15361" max="15361" width="17.75" style="78" customWidth="1"/>
    <col min="15362" max="15362" width="16.375" style="78" customWidth="1"/>
    <col min="15363" max="15363" width="20.625" style="78" customWidth="1"/>
    <col min="15364" max="15364" width="14.75" style="78" customWidth="1"/>
    <col min="15365" max="15365" width="14.875" style="78" customWidth="1"/>
    <col min="15366" max="15366" width="13.75" style="78" customWidth="1"/>
    <col min="15367" max="15602" width="9" style="78" customWidth="1"/>
    <col min="15603" max="15603" width="8.625" style="78" customWidth="1"/>
    <col min="15604" max="15614" width="6.625" style="78"/>
    <col min="15615" max="15615" width="20.125" style="78" customWidth="1"/>
    <col min="15616" max="15616" width="16.25" style="78" customWidth="1"/>
    <col min="15617" max="15617" width="17.75" style="78" customWidth="1"/>
    <col min="15618" max="15618" width="16.375" style="78" customWidth="1"/>
    <col min="15619" max="15619" width="20.625" style="78" customWidth="1"/>
    <col min="15620" max="15620" width="14.75" style="78" customWidth="1"/>
    <col min="15621" max="15621" width="14.875" style="78" customWidth="1"/>
    <col min="15622" max="15622" width="13.75" style="78" customWidth="1"/>
    <col min="15623" max="15858" width="9" style="78" customWidth="1"/>
    <col min="15859" max="15859" width="8.625" style="78" customWidth="1"/>
    <col min="15860" max="15870" width="6.625" style="78"/>
    <col min="15871" max="15871" width="20.125" style="78" customWidth="1"/>
    <col min="15872" max="15872" width="16.25" style="78" customWidth="1"/>
    <col min="15873" max="15873" width="17.75" style="78" customWidth="1"/>
    <col min="15874" max="15874" width="16.375" style="78" customWidth="1"/>
    <col min="15875" max="15875" width="20.625" style="78" customWidth="1"/>
    <col min="15876" max="15876" width="14.75" style="78" customWidth="1"/>
    <col min="15877" max="15877" width="14.875" style="78" customWidth="1"/>
    <col min="15878" max="15878" width="13.75" style="78" customWidth="1"/>
    <col min="15879" max="16114" width="9" style="78" customWidth="1"/>
    <col min="16115" max="16115" width="8.625" style="78" customWidth="1"/>
    <col min="16116" max="16126" width="6.625" style="78"/>
    <col min="16127" max="16127" width="20.125" style="78" customWidth="1"/>
    <col min="16128" max="16128" width="16.25" style="78" customWidth="1"/>
    <col min="16129" max="16129" width="17.75" style="78" customWidth="1"/>
    <col min="16130" max="16130" width="16.375" style="78" customWidth="1"/>
    <col min="16131" max="16131" width="20.625" style="78" customWidth="1"/>
    <col min="16132" max="16132" width="14.75" style="78" customWidth="1"/>
    <col min="16133" max="16133" width="14.875" style="78" customWidth="1"/>
    <col min="16134" max="16134" width="13.75" style="78" customWidth="1"/>
    <col min="16135" max="16370" width="9" style="78" customWidth="1"/>
    <col min="16371" max="16371" width="8.625" style="78" customWidth="1"/>
    <col min="16372" max="16384" width="6.625" style="78"/>
  </cols>
  <sheetData>
    <row r="1" spans="1:6">
      <c r="A1" s="89"/>
      <c r="B1" s="89"/>
      <c r="C1" s="88"/>
      <c r="D1" s="88"/>
      <c r="E1" s="88"/>
      <c r="F1" s="88"/>
    </row>
    <row r="2" spans="1:6">
      <c r="A2" s="89"/>
      <c r="B2" s="89"/>
      <c r="C2" s="88"/>
      <c r="D2" s="88"/>
      <c r="E2" s="88"/>
      <c r="F2" s="88"/>
    </row>
    <row r="3" spans="1:6" ht="22.5">
      <c r="A3" s="134" t="s">
        <v>194</v>
      </c>
      <c r="B3" s="134"/>
      <c r="C3" s="134"/>
      <c r="D3" s="134"/>
      <c r="E3" s="134"/>
      <c r="F3" s="134"/>
    </row>
    <row r="4" spans="1:6" ht="23.25">
      <c r="A4" s="87"/>
      <c r="B4" s="87"/>
      <c r="C4" s="87"/>
      <c r="D4" s="87"/>
      <c r="E4" s="87"/>
      <c r="F4" s="86" t="s">
        <v>177</v>
      </c>
    </row>
    <row r="5" spans="1:6" ht="39" customHeight="1">
      <c r="A5" s="85" t="s">
        <v>176</v>
      </c>
      <c r="B5" s="82" t="s">
        <v>175</v>
      </c>
      <c r="C5" s="82" t="s">
        <v>174</v>
      </c>
      <c r="D5" s="84" t="s">
        <v>80</v>
      </c>
      <c r="E5" s="83" t="s">
        <v>173</v>
      </c>
      <c r="F5" s="82" t="s">
        <v>172</v>
      </c>
    </row>
    <row r="6" spans="1:6" ht="72.75" customHeight="1">
      <c r="A6" s="81" t="s">
        <v>171</v>
      </c>
      <c r="B6" s="80">
        <f>SUM(C6:F6)</f>
        <v>173600</v>
      </c>
      <c r="C6" s="79">
        <v>0</v>
      </c>
      <c r="D6" s="79">
        <v>120600</v>
      </c>
      <c r="E6" s="79">
        <v>53000</v>
      </c>
      <c r="F6" s="79">
        <v>0</v>
      </c>
    </row>
  </sheetData>
  <mergeCells count="1">
    <mergeCell ref="A3:F3"/>
  </mergeCells>
  <phoneticPr fontId="3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J10" sqref="J10"/>
    </sheetView>
  </sheetViews>
  <sheetFormatPr defaultRowHeight="12.75"/>
  <cols>
    <col min="1" max="1" width="14.625" style="90" customWidth="1"/>
    <col min="2" max="2" width="15.75" style="91" bestFit="1" customWidth="1"/>
    <col min="3" max="3" width="10.75" style="90" bestFit="1" customWidth="1"/>
    <col min="4" max="12" width="9.5" style="90" customWidth="1"/>
    <col min="13" max="13" width="10.75" style="90" bestFit="1" customWidth="1"/>
    <col min="14" max="14" width="30.75" style="90" customWidth="1"/>
    <col min="15" max="16384" width="9" style="90"/>
  </cols>
  <sheetData>
    <row r="1" spans="1:14" ht="19.5" customHeight="1">
      <c r="A1" s="135" t="s">
        <v>193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9.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2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N3" s="100" t="s">
        <v>192</v>
      </c>
    </row>
    <row r="4" spans="1:14" ht="21" customHeight="1">
      <c r="A4" s="137" t="s">
        <v>191</v>
      </c>
      <c r="B4" s="137" t="s">
        <v>190</v>
      </c>
      <c r="C4" s="136" t="s">
        <v>189</v>
      </c>
      <c r="D4" s="136"/>
      <c r="E4" s="136"/>
      <c r="F4" s="136"/>
      <c r="G4" s="136"/>
      <c r="H4" s="136" t="s">
        <v>188</v>
      </c>
      <c r="I4" s="136" t="s">
        <v>144</v>
      </c>
      <c r="J4" s="138" t="s">
        <v>187</v>
      </c>
      <c r="K4" s="138" t="s">
        <v>186</v>
      </c>
      <c r="L4" s="138" t="s">
        <v>185</v>
      </c>
      <c r="M4" s="136" t="s">
        <v>184</v>
      </c>
      <c r="N4" s="136" t="s">
        <v>183</v>
      </c>
    </row>
    <row r="5" spans="1:14" ht="33" customHeight="1">
      <c r="A5" s="137"/>
      <c r="B5" s="137"/>
      <c r="C5" s="99" t="s">
        <v>116</v>
      </c>
      <c r="D5" s="99" t="s">
        <v>13</v>
      </c>
      <c r="E5" s="99" t="s">
        <v>115</v>
      </c>
      <c r="F5" s="99" t="s">
        <v>182</v>
      </c>
      <c r="G5" s="99" t="s">
        <v>30</v>
      </c>
      <c r="H5" s="136"/>
      <c r="I5" s="136"/>
      <c r="J5" s="139"/>
      <c r="K5" s="139"/>
      <c r="L5" s="139"/>
      <c r="M5" s="136"/>
      <c r="N5" s="136"/>
    </row>
    <row r="6" spans="1:14" ht="33" customHeight="1">
      <c r="A6" s="97" t="s">
        <v>181</v>
      </c>
      <c r="B6" s="96"/>
      <c r="C6" s="95"/>
      <c r="D6" s="95"/>
      <c r="E6" s="95"/>
      <c r="F6" s="95"/>
      <c r="G6" s="95"/>
      <c r="H6" s="95"/>
      <c r="I6" s="95"/>
      <c r="J6" s="95"/>
      <c r="K6" s="95"/>
      <c r="L6" s="95"/>
      <c r="M6" s="94"/>
      <c r="N6" s="94"/>
    </row>
    <row r="7" spans="1:14" ht="107.25" customHeight="1">
      <c r="A7" s="97" t="s">
        <v>180</v>
      </c>
      <c r="B7" s="96" t="s">
        <v>179</v>
      </c>
      <c r="C7" s="95">
        <v>3303243</v>
      </c>
      <c r="D7" s="95"/>
      <c r="E7" s="95"/>
      <c r="F7" s="95"/>
      <c r="G7" s="95"/>
      <c r="H7" s="95"/>
      <c r="I7" s="95"/>
      <c r="J7" s="95"/>
      <c r="K7" s="95"/>
      <c r="L7" s="95"/>
      <c r="M7" s="95">
        <v>3302243</v>
      </c>
      <c r="N7" s="98" t="s">
        <v>178</v>
      </c>
    </row>
    <row r="8" spans="1:14" ht="33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93"/>
      <c r="N8" s="92"/>
    </row>
    <row r="9" spans="1:14" ht="33" customHeight="1"/>
    <row r="10" spans="1:14" ht="33" customHeight="1"/>
    <row r="11" spans="1:14" ht="33" customHeight="1"/>
    <row r="12" spans="1:14" ht="33" customHeight="1"/>
    <row r="13" spans="1:14" ht="33" customHeight="1">
      <c r="B13" s="90"/>
    </row>
    <row r="14" spans="1:14" ht="33" customHeight="1">
      <c r="B14" s="90"/>
    </row>
    <row r="15" spans="1:14" ht="33" customHeight="1">
      <c r="B15" s="90"/>
    </row>
    <row r="16" spans="1:14" ht="33" customHeight="1">
      <c r="B16" s="90"/>
    </row>
    <row r="17" spans="2:2" ht="33" customHeight="1">
      <c r="B17" s="90"/>
    </row>
    <row r="18" spans="2:2" ht="33" customHeight="1">
      <c r="B18" s="90"/>
    </row>
    <row r="19" spans="2:2" ht="33" customHeight="1">
      <c r="B19" s="90"/>
    </row>
    <row r="20" spans="2:2" ht="33" customHeight="1">
      <c r="B20" s="90"/>
    </row>
    <row r="21" spans="2:2" ht="33" customHeight="1">
      <c r="B21" s="90"/>
    </row>
    <row r="22" spans="2:2" ht="33" customHeight="1">
      <c r="B22" s="90"/>
    </row>
    <row r="23" spans="2:2" ht="33" customHeight="1">
      <c r="B23" s="90"/>
    </row>
    <row r="24" spans="2:2" ht="33" customHeight="1">
      <c r="B24" s="90"/>
    </row>
    <row r="25" spans="2:2" ht="33" customHeight="1">
      <c r="B25" s="90"/>
    </row>
  </sheetData>
  <mergeCells count="11">
    <mergeCell ref="A1:N2"/>
    <mergeCell ref="C4:G4"/>
    <mergeCell ref="A4:A5"/>
    <mergeCell ref="B4:B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SheetLayoutView="100" workbookViewId="0">
      <selection sqref="A1:D2"/>
    </sheetView>
  </sheetViews>
  <sheetFormatPr defaultRowHeight="14.25"/>
  <cols>
    <col min="1" max="4" width="25" style="10" customWidth="1"/>
    <col min="5" max="16384" width="9" style="10"/>
  </cols>
  <sheetData>
    <row r="1" spans="1:4">
      <c r="A1" s="112" t="s">
        <v>202</v>
      </c>
      <c r="B1" s="112"/>
      <c r="C1" s="112"/>
      <c r="D1" s="112"/>
    </row>
    <row r="2" spans="1:4">
      <c r="A2" s="112"/>
      <c r="B2" s="112"/>
      <c r="C2" s="112"/>
      <c r="D2" s="112"/>
    </row>
    <row r="3" spans="1:4" ht="15.75">
      <c r="A3" s="113" t="s">
        <v>1</v>
      </c>
      <c r="B3" s="113"/>
      <c r="C3" s="17"/>
      <c r="D3" s="16" t="s">
        <v>2</v>
      </c>
    </row>
    <row r="4" spans="1:4" ht="27" customHeight="1">
      <c r="A4" s="114" t="s">
        <v>3</v>
      </c>
      <c r="B4" s="114"/>
      <c r="C4" s="114" t="s">
        <v>4</v>
      </c>
      <c r="D4" s="114"/>
    </row>
    <row r="5" spans="1:4" ht="27" customHeight="1">
      <c r="A5" s="15" t="s">
        <v>5</v>
      </c>
      <c r="B5" s="15" t="s">
        <v>6</v>
      </c>
      <c r="C5" s="15" t="s">
        <v>5</v>
      </c>
      <c r="D5" s="15" t="s">
        <v>6</v>
      </c>
    </row>
    <row r="6" spans="1:4" ht="27" customHeight="1">
      <c r="A6" s="14" t="s">
        <v>7</v>
      </c>
      <c r="B6" s="13">
        <v>63386356.520000003</v>
      </c>
      <c r="C6" s="14" t="s">
        <v>8</v>
      </c>
      <c r="D6" s="11">
        <f>SUM(D7:D9)</f>
        <v>57189313.520000003</v>
      </c>
    </row>
    <row r="7" spans="1:4" ht="27" customHeight="1">
      <c r="A7" s="14" t="s">
        <v>34</v>
      </c>
      <c r="B7" s="13"/>
      <c r="C7" s="14" t="s">
        <v>10</v>
      </c>
      <c r="D7" s="11">
        <v>51487874.520000003</v>
      </c>
    </row>
    <row r="8" spans="1:4" ht="27" customHeight="1">
      <c r="A8" s="14"/>
      <c r="B8" s="13"/>
      <c r="C8" s="14" t="s">
        <v>12</v>
      </c>
      <c r="D8" s="11">
        <v>4172800</v>
      </c>
    </row>
    <row r="9" spans="1:4" ht="27" customHeight="1">
      <c r="A9" s="14"/>
      <c r="B9" s="13"/>
      <c r="C9" s="14" t="s">
        <v>14</v>
      </c>
      <c r="D9" s="11">
        <v>1528639</v>
      </c>
    </row>
    <row r="10" spans="1:4" ht="27" customHeight="1">
      <c r="A10" s="14"/>
      <c r="B10" s="13"/>
      <c r="C10" s="14" t="s">
        <v>16</v>
      </c>
      <c r="D10" s="11">
        <f>SUM(D11:D16)</f>
        <v>6197043</v>
      </c>
    </row>
    <row r="11" spans="1:4" ht="27" customHeight="1">
      <c r="A11" s="14"/>
      <c r="B11" s="13"/>
      <c r="C11" s="14" t="s">
        <v>18</v>
      </c>
      <c r="D11" s="11">
        <v>6197043</v>
      </c>
    </row>
    <row r="12" spans="1:4" ht="27" customHeight="1">
      <c r="A12" s="14"/>
      <c r="B12" s="13"/>
      <c r="C12" s="14" t="s">
        <v>20</v>
      </c>
      <c r="D12" s="11"/>
    </row>
    <row r="13" spans="1:4" ht="27" customHeight="1">
      <c r="A13" s="14"/>
      <c r="B13" s="13"/>
      <c r="C13" s="14" t="s">
        <v>21</v>
      </c>
      <c r="D13" s="11"/>
    </row>
    <row r="14" spans="1:4" ht="27" customHeight="1">
      <c r="A14" s="14"/>
      <c r="B14" s="13"/>
      <c r="C14" s="14" t="s">
        <v>23</v>
      </c>
      <c r="D14" s="11"/>
    </row>
    <row r="15" spans="1:4" ht="27" customHeight="1">
      <c r="A15" s="14"/>
      <c r="B15" s="13"/>
      <c r="C15" s="14" t="s">
        <v>24</v>
      </c>
      <c r="D15" s="11"/>
    </row>
    <row r="16" spans="1:4" ht="27" customHeight="1">
      <c r="A16" s="14"/>
      <c r="B16" s="13"/>
      <c r="C16" s="14" t="s">
        <v>25</v>
      </c>
      <c r="D16" s="11"/>
    </row>
    <row r="17" spans="1:4" ht="27" customHeight="1">
      <c r="A17" s="12" t="s">
        <v>32</v>
      </c>
      <c r="B17" s="13">
        <f>SUM(B6:B16)</f>
        <v>63386356.520000003</v>
      </c>
      <c r="C17" s="12" t="s">
        <v>33</v>
      </c>
      <c r="D17" s="11">
        <f>D10+D6</f>
        <v>63386356.520000003</v>
      </c>
    </row>
  </sheetData>
  <mergeCells count="4">
    <mergeCell ref="A1:D2"/>
    <mergeCell ref="A3:B3"/>
    <mergeCell ref="A4:B4"/>
    <mergeCell ref="C4:D4"/>
  </mergeCells>
  <phoneticPr fontId="3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9" sqref="G19"/>
    </sheetView>
  </sheetViews>
  <sheetFormatPr defaultRowHeight="14.25"/>
  <cols>
    <col min="1" max="1" width="38.375" style="18" customWidth="1"/>
    <col min="2" max="4" width="12.875" style="18" customWidth="1"/>
    <col min="5" max="16384" width="9" style="18"/>
  </cols>
  <sheetData>
    <row r="1" spans="1:4">
      <c r="A1" s="115" t="s">
        <v>44</v>
      </c>
      <c r="B1" s="115"/>
      <c r="C1" s="115"/>
      <c r="D1" s="115"/>
    </row>
    <row r="2" spans="1:4">
      <c r="A2" s="115"/>
      <c r="B2" s="115"/>
      <c r="C2" s="115"/>
      <c r="D2" s="115"/>
    </row>
    <row r="3" spans="1:4" ht="15">
      <c r="A3" s="29"/>
      <c r="B3" s="28"/>
      <c r="C3" s="27"/>
      <c r="D3" s="26" t="s">
        <v>43</v>
      </c>
    </row>
    <row r="4" spans="1:4">
      <c r="A4" s="25" t="s">
        <v>42</v>
      </c>
      <c r="B4" s="24" t="s">
        <v>41</v>
      </c>
      <c r="C4" s="23" t="s">
        <v>8</v>
      </c>
      <c r="D4" s="23" t="s">
        <v>16</v>
      </c>
    </row>
    <row r="5" spans="1:4">
      <c r="A5" s="22" t="s">
        <v>40</v>
      </c>
      <c r="B5" s="19">
        <v>63386356.520000003</v>
      </c>
      <c r="C5" s="19">
        <v>57189313.520000003</v>
      </c>
      <c r="D5" s="19">
        <v>6197043</v>
      </c>
    </row>
    <row r="6" spans="1:4">
      <c r="A6" s="21" t="s">
        <v>39</v>
      </c>
      <c r="B6" s="19">
        <v>57571697</v>
      </c>
      <c r="C6" s="19">
        <v>51374654</v>
      </c>
      <c r="D6" s="19">
        <v>6197043</v>
      </c>
    </row>
    <row r="7" spans="1:4">
      <c r="A7" s="20" t="s">
        <v>38</v>
      </c>
      <c r="B7" s="19">
        <v>57571697</v>
      </c>
      <c r="C7" s="19">
        <v>51374654</v>
      </c>
      <c r="D7" s="19">
        <v>6197043</v>
      </c>
    </row>
    <row r="8" spans="1:4">
      <c r="A8" s="21" t="s">
        <v>37</v>
      </c>
      <c r="B8" s="19">
        <v>5814659.5200000005</v>
      </c>
      <c r="C8" s="19">
        <v>5814659.5200000005</v>
      </c>
      <c r="D8" s="19"/>
    </row>
    <row r="9" spans="1:4">
      <c r="A9" s="20" t="s">
        <v>36</v>
      </c>
      <c r="B9" s="19">
        <v>3876439.68</v>
      </c>
      <c r="C9" s="19">
        <v>3876439.68</v>
      </c>
      <c r="D9" s="19"/>
    </row>
    <row r="10" spans="1:4">
      <c r="A10" s="20" t="s">
        <v>35</v>
      </c>
      <c r="B10" s="19">
        <v>1938219.84</v>
      </c>
      <c r="C10" s="19">
        <v>1938219.84</v>
      </c>
      <c r="D10" s="19"/>
    </row>
  </sheetData>
  <mergeCells count="1">
    <mergeCell ref="A1:D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4" sqref="A14"/>
    </sheetView>
  </sheetViews>
  <sheetFormatPr defaultRowHeight="12.75"/>
  <cols>
    <col min="1" max="1" width="47.75" style="30" customWidth="1"/>
    <col min="2" max="4" width="14.25" style="30" customWidth="1"/>
    <col min="5" max="16384" width="9" style="30"/>
  </cols>
  <sheetData>
    <row r="1" spans="1:4">
      <c r="A1" s="116" t="s">
        <v>55</v>
      </c>
      <c r="B1" s="116"/>
      <c r="C1" s="116"/>
      <c r="D1" s="116"/>
    </row>
    <row r="2" spans="1:4">
      <c r="A2" s="116"/>
      <c r="B2" s="116"/>
      <c r="C2" s="116"/>
      <c r="D2" s="116"/>
    </row>
    <row r="3" spans="1:4" ht="22.5" customHeight="1">
      <c r="A3" s="42"/>
      <c r="B3" s="41"/>
      <c r="C3" s="40"/>
      <c r="D3" s="39" t="s">
        <v>43</v>
      </c>
    </row>
    <row r="4" spans="1:4" ht="22.5" customHeight="1">
      <c r="A4" s="38" t="s">
        <v>42</v>
      </c>
      <c r="B4" s="37" t="s">
        <v>41</v>
      </c>
      <c r="C4" s="36" t="s">
        <v>8</v>
      </c>
      <c r="D4" s="36" t="s">
        <v>16</v>
      </c>
    </row>
    <row r="5" spans="1:4" ht="20.100000000000001" customHeight="1">
      <c r="A5" s="35" t="s">
        <v>54</v>
      </c>
      <c r="B5" s="31">
        <v>0</v>
      </c>
      <c r="C5" s="31">
        <v>0</v>
      </c>
      <c r="D5" s="31">
        <v>0</v>
      </c>
    </row>
    <row r="6" spans="1:4" ht="20.100000000000001" customHeight="1">
      <c r="A6" s="34" t="s">
        <v>53</v>
      </c>
      <c r="B6" s="31"/>
      <c r="C6" s="31"/>
      <c r="D6" s="31"/>
    </row>
    <row r="7" spans="1:4" ht="20.100000000000001" customHeight="1">
      <c r="A7" s="33" t="s">
        <v>52</v>
      </c>
      <c r="B7" s="31"/>
      <c r="C7" s="31"/>
      <c r="D7" s="31"/>
    </row>
    <row r="8" spans="1:4" ht="20.100000000000001" customHeight="1">
      <c r="A8" s="32" t="s">
        <v>51</v>
      </c>
      <c r="B8" s="31"/>
      <c r="C8" s="31"/>
      <c r="D8" s="31"/>
    </row>
    <row r="9" spans="1:4" ht="20.100000000000001" customHeight="1">
      <c r="A9" s="33" t="s">
        <v>50</v>
      </c>
      <c r="B9" s="31"/>
      <c r="C9" s="31"/>
      <c r="D9" s="31"/>
    </row>
    <row r="10" spans="1:4" ht="20.100000000000001" customHeight="1">
      <c r="A10" s="32" t="s">
        <v>49</v>
      </c>
      <c r="B10" s="31"/>
      <c r="C10" s="31"/>
      <c r="D10" s="31"/>
    </row>
    <row r="11" spans="1:4" ht="20.100000000000001" customHeight="1">
      <c r="A11" s="34" t="s">
        <v>48</v>
      </c>
      <c r="B11" s="31"/>
      <c r="C11" s="31"/>
      <c r="D11" s="31"/>
    </row>
    <row r="12" spans="1:4" ht="20.100000000000001" customHeight="1">
      <c r="A12" s="33" t="s">
        <v>47</v>
      </c>
      <c r="B12" s="31"/>
      <c r="C12" s="31"/>
      <c r="D12" s="31"/>
    </row>
    <row r="13" spans="1:4" ht="20.100000000000001" customHeight="1">
      <c r="A13" s="32" t="s">
        <v>46</v>
      </c>
      <c r="B13" s="31"/>
      <c r="C13" s="31"/>
      <c r="D13" s="31"/>
    </row>
    <row r="14" spans="1:4" ht="20.100000000000001" customHeight="1">
      <c r="A14" s="30" t="s">
        <v>45</v>
      </c>
    </row>
  </sheetData>
  <mergeCells count="1">
    <mergeCell ref="A1:D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zoomScaleSheetLayoutView="100" workbookViewId="0">
      <selection activeCell="A65" sqref="A65"/>
    </sheetView>
  </sheetViews>
  <sheetFormatPr defaultRowHeight="14.25"/>
  <cols>
    <col min="1" max="1" width="38.25" style="10" customWidth="1"/>
    <col min="2" max="2" width="33" style="10" customWidth="1"/>
    <col min="3" max="16384" width="9" style="10"/>
  </cols>
  <sheetData>
    <row r="1" spans="1:2" ht="36" customHeight="1">
      <c r="A1" s="117" t="s">
        <v>112</v>
      </c>
      <c r="B1" s="117"/>
    </row>
    <row r="2" spans="1:2" ht="19.5" customHeight="1">
      <c r="A2" s="51" t="s">
        <v>111</v>
      </c>
      <c r="B2" s="50" t="s">
        <v>110</v>
      </c>
    </row>
    <row r="3" spans="1:2" ht="24.95" customHeight="1">
      <c r="A3" s="44" t="s">
        <v>109</v>
      </c>
      <c r="B3" s="44" t="s">
        <v>108</v>
      </c>
    </row>
    <row r="4" spans="1:2" ht="24.95" customHeight="1">
      <c r="A4" s="49" t="s">
        <v>107</v>
      </c>
      <c r="B4" s="43">
        <f>SUM(B5:B16)</f>
        <v>51487874.520000003</v>
      </c>
    </row>
    <row r="5" spans="1:2" ht="24.95" customHeight="1">
      <c r="A5" s="46" t="s">
        <v>106</v>
      </c>
      <c r="B5" s="43">
        <v>9691056</v>
      </c>
    </row>
    <row r="6" spans="1:2" ht="24.95" customHeight="1">
      <c r="A6" s="46" t="s">
        <v>105</v>
      </c>
      <c r="B6" s="43">
        <v>0</v>
      </c>
    </row>
    <row r="7" spans="1:2" ht="24.95" customHeight="1">
      <c r="A7" s="46" t="s">
        <v>104</v>
      </c>
      <c r="B7" s="43">
        <v>11050000</v>
      </c>
    </row>
    <row r="8" spans="1:2" ht="24.95" customHeight="1">
      <c r="A8" s="46" t="s">
        <v>103</v>
      </c>
      <c r="B8" s="43">
        <v>14541240</v>
      </c>
    </row>
    <row r="9" spans="1:2" ht="24.95" customHeight="1">
      <c r="A9" s="46" t="s">
        <v>102</v>
      </c>
      <c r="B9" s="43">
        <v>3876439.68</v>
      </c>
    </row>
    <row r="10" spans="1:2" ht="24.95" customHeight="1">
      <c r="A10" s="46" t="s">
        <v>101</v>
      </c>
      <c r="B10" s="43">
        <v>1938219.84</v>
      </c>
    </row>
    <row r="11" spans="1:2" ht="24.95" customHeight="1">
      <c r="A11" s="45" t="s">
        <v>100</v>
      </c>
      <c r="B11" s="43">
        <v>1235390</v>
      </c>
    </row>
    <row r="12" spans="1:2" ht="24.95" customHeight="1">
      <c r="A12" s="45" t="s">
        <v>99</v>
      </c>
      <c r="B12" s="43">
        <v>1318265</v>
      </c>
    </row>
    <row r="13" spans="1:2" ht="24.95" customHeight="1">
      <c r="A13" s="46" t="s">
        <v>98</v>
      </c>
      <c r="B13" s="43">
        <v>181220</v>
      </c>
    </row>
    <row r="14" spans="1:2" ht="24.95" customHeight="1">
      <c r="A14" s="45" t="s">
        <v>97</v>
      </c>
      <c r="B14" s="43">
        <v>5233884</v>
      </c>
    </row>
    <row r="15" spans="1:2" ht="24.95" customHeight="1">
      <c r="A15" s="45" t="s">
        <v>96</v>
      </c>
      <c r="B15" s="43"/>
    </row>
    <row r="16" spans="1:2" ht="24.95" customHeight="1">
      <c r="A16" s="46" t="s">
        <v>95</v>
      </c>
      <c r="B16" s="43">
        <v>2422160</v>
      </c>
    </row>
    <row r="17" spans="1:2" ht="24.95" customHeight="1">
      <c r="A17" s="47" t="s">
        <v>94</v>
      </c>
      <c r="B17" s="43">
        <f>SUM(B18:B41)</f>
        <v>4092800</v>
      </c>
    </row>
    <row r="18" spans="1:2" ht="24.95" customHeight="1">
      <c r="A18" s="46" t="s">
        <v>93</v>
      </c>
      <c r="B18" s="43">
        <v>76400</v>
      </c>
    </row>
    <row r="19" spans="1:2" ht="24.95" customHeight="1">
      <c r="A19" s="46" t="s">
        <v>92</v>
      </c>
      <c r="B19" s="43">
        <v>30000</v>
      </c>
    </row>
    <row r="20" spans="1:2" ht="24.95" customHeight="1">
      <c r="A20" s="46" t="s">
        <v>91</v>
      </c>
      <c r="B20" s="43">
        <v>0</v>
      </c>
    </row>
    <row r="21" spans="1:2" ht="24.95" customHeight="1">
      <c r="A21" s="46" t="s">
        <v>90</v>
      </c>
      <c r="B21" s="43">
        <v>0</v>
      </c>
    </row>
    <row r="22" spans="1:2" ht="24.95" customHeight="1">
      <c r="A22" s="46" t="s">
        <v>89</v>
      </c>
      <c r="B22" s="43">
        <v>50000</v>
      </c>
    </row>
    <row r="23" spans="1:2" ht="24.95" customHeight="1">
      <c r="A23" s="46" t="s">
        <v>88</v>
      </c>
      <c r="B23" s="43">
        <v>90000</v>
      </c>
    </row>
    <row r="24" spans="1:2" ht="24.95" customHeight="1">
      <c r="A24" s="46" t="s">
        <v>87</v>
      </c>
      <c r="B24" s="43">
        <v>80000</v>
      </c>
    </row>
    <row r="25" spans="1:2" ht="24.95" customHeight="1">
      <c r="A25" s="46" t="s">
        <v>86</v>
      </c>
      <c r="B25" s="43">
        <v>0</v>
      </c>
    </row>
    <row r="26" spans="1:2" ht="24.95" customHeight="1">
      <c r="A26" s="46" t="s">
        <v>85</v>
      </c>
      <c r="B26" s="43">
        <v>100000</v>
      </c>
    </row>
    <row r="27" spans="1:2" ht="24.95" customHeight="1">
      <c r="A27" s="46" t="s">
        <v>84</v>
      </c>
      <c r="B27" s="43">
        <v>50000</v>
      </c>
    </row>
    <row r="28" spans="1:2" ht="24.95" customHeight="1">
      <c r="A28" s="46" t="s">
        <v>83</v>
      </c>
      <c r="B28" s="43">
        <v>30000</v>
      </c>
    </row>
    <row r="29" spans="1:2" ht="24.95" customHeight="1">
      <c r="A29" s="46" t="s">
        <v>82</v>
      </c>
      <c r="B29" s="43">
        <v>50000</v>
      </c>
    </row>
    <row r="30" spans="1:2" ht="24.95" customHeight="1">
      <c r="A30" s="46" t="s">
        <v>81</v>
      </c>
      <c r="B30" s="43">
        <v>50000</v>
      </c>
    </row>
    <row r="31" spans="1:2" ht="24.95" customHeight="1">
      <c r="A31" s="46" t="s">
        <v>80</v>
      </c>
      <c r="B31" s="43">
        <v>120600</v>
      </c>
    </row>
    <row r="32" spans="1:2" ht="24.95" customHeight="1">
      <c r="A32" s="46" t="s">
        <v>79</v>
      </c>
      <c r="B32" s="43"/>
    </row>
    <row r="33" spans="1:2" ht="24.95" customHeight="1">
      <c r="A33" s="46" t="s">
        <v>78</v>
      </c>
      <c r="B33" s="43"/>
    </row>
    <row r="34" spans="1:2" ht="24.95" customHeight="1">
      <c r="A34" s="46" t="s">
        <v>77</v>
      </c>
      <c r="B34" s="43">
        <v>0</v>
      </c>
    </row>
    <row r="35" spans="1:2" ht="24.95" customHeight="1">
      <c r="A35" s="46" t="s">
        <v>76</v>
      </c>
      <c r="B35" s="43">
        <v>20000</v>
      </c>
    </row>
    <row r="36" spans="1:2" ht="24.95" customHeight="1">
      <c r="A36" s="46" t="s">
        <v>75</v>
      </c>
      <c r="B36" s="43">
        <v>574600</v>
      </c>
    </row>
    <row r="37" spans="1:2" ht="24.95" customHeight="1">
      <c r="A37" s="46" t="s">
        <v>74</v>
      </c>
      <c r="B37" s="43">
        <v>1785000</v>
      </c>
    </row>
    <row r="38" spans="1:2" ht="24.95" customHeight="1">
      <c r="A38" s="46" t="s">
        <v>73</v>
      </c>
      <c r="B38" s="43">
        <v>53000</v>
      </c>
    </row>
    <row r="39" spans="1:2" ht="24.95" customHeight="1">
      <c r="A39" s="46" t="s">
        <v>72</v>
      </c>
      <c r="B39" s="43">
        <v>200000</v>
      </c>
    </row>
    <row r="40" spans="1:2" ht="24.95" customHeight="1">
      <c r="A40" s="46" t="s">
        <v>71</v>
      </c>
      <c r="B40" s="43">
        <v>673200</v>
      </c>
    </row>
    <row r="41" spans="1:2" ht="24.95" customHeight="1">
      <c r="A41" s="48" t="s">
        <v>70</v>
      </c>
      <c r="B41" s="43">
        <v>60000</v>
      </c>
    </row>
    <row r="42" spans="1:2" ht="24.95" customHeight="1">
      <c r="A42" s="47" t="s">
        <v>69</v>
      </c>
      <c r="B42" s="43">
        <f>SUM(B43:B50)</f>
        <v>1528639</v>
      </c>
    </row>
    <row r="43" spans="1:2" ht="24.95" customHeight="1">
      <c r="A43" s="46" t="s">
        <v>68</v>
      </c>
      <c r="B43" s="43"/>
    </row>
    <row r="44" spans="1:2" ht="24.95" customHeight="1">
      <c r="A44" s="46" t="s">
        <v>67</v>
      </c>
      <c r="B44" s="43">
        <v>233184</v>
      </c>
    </row>
    <row r="45" spans="1:2" ht="24.95" customHeight="1">
      <c r="A45" s="46" t="s">
        <v>66</v>
      </c>
      <c r="B45" s="43"/>
    </row>
    <row r="46" spans="1:2" ht="24.95" customHeight="1">
      <c r="A46" s="46" t="s">
        <v>65</v>
      </c>
      <c r="B46" s="43"/>
    </row>
    <row r="47" spans="1:2" ht="24.95" customHeight="1">
      <c r="A47" s="46" t="s">
        <v>64</v>
      </c>
      <c r="B47" s="43"/>
    </row>
    <row r="48" spans="1:2" ht="24.95" customHeight="1">
      <c r="A48" s="45" t="s">
        <v>63</v>
      </c>
      <c r="B48" s="43">
        <v>912645</v>
      </c>
    </row>
    <row r="49" spans="1:2" ht="24.95" customHeight="1">
      <c r="A49" s="46" t="s">
        <v>62</v>
      </c>
      <c r="B49" s="43">
        <v>1000</v>
      </c>
    </row>
    <row r="50" spans="1:2" ht="24.95" customHeight="1">
      <c r="A50" s="46" t="s">
        <v>61</v>
      </c>
      <c r="B50" s="43">
        <v>381810</v>
      </c>
    </row>
    <row r="51" spans="1:2" ht="24.95" customHeight="1">
      <c r="A51" s="47" t="s">
        <v>60</v>
      </c>
      <c r="B51" s="43">
        <f>SUM(B52:B54)</f>
        <v>80000</v>
      </c>
    </row>
    <row r="52" spans="1:2" ht="24.95" customHeight="1">
      <c r="A52" s="46" t="s">
        <v>59</v>
      </c>
      <c r="B52" s="43">
        <v>80000</v>
      </c>
    </row>
    <row r="53" spans="1:2" ht="24.95" customHeight="1">
      <c r="A53" s="46" t="s">
        <v>58</v>
      </c>
      <c r="B53" s="43"/>
    </row>
    <row r="54" spans="1:2" ht="24.95" customHeight="1">
      <c r="A54" s="45" t="s">
        <v>57</v>
      </c>
      <c r="B54" s="43">
        <v>0</v>
      </c>
    </row>
    <row r="55" spans="1:2" ht="24.95" customHeight="1">
      <c r="A55" s="44" t="s">
        <v>56</v>
      </c>
      <c r="B55" s="43">
        <f>B51+B42+B17+B4</f>
        <v>57189313.520000003</v>
      </c>
    </row>
  </sheetData>
  <mergeCells count="1">
    <mergeCell ref="A1:B1"/>
  </mergeCells>
  <phoneticPr fontId="3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14" sqref="C14"/>
    </sheetView>
  </sheetViews>
  <sheetFormatPr defaultRowHeight="14.25"/>
  <cols>
    <col min="1" max="1" width="41.125" style="18" customWidth="1"/>
    <col min="2" max="2" width="14.875" style="18" customWidth="1"/>
    <col min="3" max="12" width="10.625" style="18" customWidth="1"/>
    <col min="13" max="16384" width="9" style="18"/>
  </cols>
  <sheetData>
    <row r="1" spans="1:12" ht="23.25">
      <c r="A1" s="118" t="s">
        <v>197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54" t="s">
        <v>43</v>
      </c>
    </row>
    <row r="3" spans="1:12" s="103" customFormat="1" ht="21" customHeight="1">
      <c r="A3" s="119" t="s">
        <v>198</v>
      </c>
      <c r="B3" s="121" t="s">
        <v>199</v>
      </c>
      <c r="C3" s="122"/>
      <c r="D3" s="122"/>
      <c r="E3" s="122"/>
      <c r="F3" s="122"/>
      <c r="G3" s="123"/>
      <c r="H3" s="124" t="s">
        <v>11</v>
      </c>
      <c r="I3" s="124" t="s">
        <v>15</v>
      </c>
      <c r="J3" s="120" t="s">
        <v>200</v>
      </c>
      <c r="K3" s="124" t="s">
        <v>117</v>
      </c>
      <c r="L3" s="124" t="s">
        <v>17</v>
      </c>
    </row>
    <row r="4" spans="1:12" s="103" customFormat="1" ht="40.5">
      <c r="A4" s="120"/>
      <c r="B4" s="104" t="s">
        <v>116</v>
      </c>
      <c r="C4" s="104" t="s">
        <v>13</v>
      </c>
      <c r="D4" s="104" t="s">
        <v>115</v>
      </c>
      <c r="E4" s="104" t="s">
        <v>114</v>
      </c>
      <c r="F4" s="104" t="s">
        <v>30</v>
      </c>
      <c r="G4" s="104" t="s">
        <v>201</v>
      </c>
      <c r="H4" s="125"/>
      <c r="I4" s="125"/>
      <c r="J4" s="126"/>
      <c r="K4" s="125"/>
      <c r="L4" s="125"/>
    </row>
    <row r="5" spans="1:12" s="103" customFormat="1" ht="18.75" customHeight="1">
      <c r="A5" s="105" t="s">
        <v>40</v>
      </c>
      <c r="B5" s="106">
        <v>63386356.519999996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s="103" customFormat="1" ht="27" customHeight="1">
      <c r="A6" s="107" t="s">
        <v>113</v>
      </c>
      <c r="B6" s="106">
        <v>63386356.519999996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</row>
  </sheetData>
  <mergeCells count="8">
    <mergeCell ref="A1:L1"/>
    <mergeCell ref="A3:A4"/>
    <mergeCell ref="B3:G3"/>
    <mergeCell ref="H3:H4"/>
    <mergeCell ref="I3:I4"/>
    <mergeCell ref="J3:J4"/>
    <mergeCell ref="K3:K4"/>
    <mergeCell ref="L3:L4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3" sqref="A3:XFD6"/>
    </sheetView>
  </sheetViews>
  <sheetFormatPr defaultRowHeight="14.25"/>
  <cols>
    <col min="1" max="1" width="41.125" style="18" customWidth="1"/>
    <col min="2" max="2" width="14.875" style="18" customWidth="1"/>
    <col min="3" max="3" width="13.25" style="18" customWidth="1"/>
    <col min="4" max="4" width="14.25" style="18" customWidth="1"/>
    <col min="5" max="5" width="11.625" style="18" customWidth="1"/>
    <col min="6" max="6" width="11.375" style="18" customWidth="1"/>
    <col min="7" max="7" width="11.625" style="18" customWidth="1"/>
    <col min="8" max="8" width="13.625" style="18" customWidth="1"/>
    <col min="9" max="16384" width="9" style="18"/>
  </cols>
  <sheetData>
    <row r="1" spans="1:9" ht="21">
      <c r="A1" s="127" t="s">
        <v>126</v>
      </c>
      <c r="B1" s="127"/>
      <c r="C1" s="127"/>
      <c r="D1" s="127"/>
      <c r="E1" s="127"/>
      <c r="F1" s="127"/>
      <c r="G1" s="127"/>
      <c r="H1" s="127"/>
      <c r="I1" s="10"/>
    </row>
    <row r="2" spans="1:9">
      <c r="A2" s="10"/>
      <c r="B2" s="10"/>
      <c r="C2" s="10"/>
      <c r="D2" s="10"/>
      <c r="E2" s="10"/>
      <c r="F2" s="10"/>
      <c r="G2" s="10"/>
      <c r="H2" s="59" t="s">
        <v>43</v>
      </c>
      <c r="I2" s="10"/>
    </row>
    <row r="3" spans="1:9" ht="20.100000000000001" customHeight="1">
      <c r="A3" s="128" t="s">
        <v>42</v>
      </c>
      <c r="B3" s="128" t="s">
        <v>125</v>
      </c>
      <c r="C3" s="130"/>
      <c r="D3" s="128" t="s">
        <v>124</v>
      </c>
      <c r="E3" s="130" t="s">
        <v>123</v>
      </c>
      <c r="F3" s="130" t="s">
        <v>122</v>
      </c>
      <c r="G3" s="130" t="s">
        <v>121</v>
      </c>
      <c r="H3" s="130" t="s">
        <v>120</v>
      </c>
      <c r="I3" s="10"/>
    </row>
    <row r="4" spans="1:9" ht="20.100000000000001" customHeight="1">
      <c r="A4" s="129"/>
      <c r="B4" s="58" t="s">
        <v>119</v>
      </c>
      <c r="C4" s="57" t="s">
        <v>118</v>
      </c>
      <c r="D4" s="131"/>
      <c r="E4" s="129"/>
      <c r="F4" s="129"/>
      <c r="G4" s="129"/>
      <c r="H4" s="129"/>
      <c r="I4" s="10"/>
    </row>
    <row r="5" spans="1:9" ht="20.100000000000001" customHeight="1">
      <c r="A5" s="53" t="s">
        <v>40</v>
      </c>
      <c r="B5" s="56">
        <v>53016513.519999996</v>
      </c>
      <c r="C5" s="55">
        <v>4172800</v>
      </c>
      <c r="D5" s="56">
        <v>6197043</v>
      </c>
      <c r="E5" s="55"/>
      <c r="F5" s="55"/>
      <c r="G5" s="55"/>
      <c r="H5" s="55">
        <v>63386356.519999996</v>
      </c>
      <c r="I5" s="10"/>
    </row>
    <row r="6" spans="1:9" ht="20.100000000000001" customHeight="1">
      <c r="A6" s="52" t="s">
        <v>113</v>
      </c>
      <c r="B6" s="56">
        <v>53016513.519999996</v>
      </c>
      <c r="C6" s="55">
        <v>4172800</v>
      </c>
      <c r="D6" s="56">
        <v>6197043</v>
      </c>
      <c r="E6" s="55"/>
      <c r="F6" s="55"/>
      <c r="G6" s="55"/>
      <c r="H6" s="55">
        <v>63386356.519999996</v>
      </c>
      <c r="I6" s="10"/>
    </row>
  </sheetData>
  <mergeCells count="8">
    <mergeCell ref="A1:H1"/>
    <mergeCell ref="A3:A4"/>
    <mergeCell ref="B3:C3"/>
    <mergeCell ref="D3:D4"/>
    <mergeCell ref="E3:E4"/>
    <mergeCell ref="F3:F4"/>
    <mergeCell ref="G3:G4"/>
    <mergeCell ref="H3:H4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9" sqref="B29"/>
    </sheetView>
  </sheetViews>
  <sheetFormatPr defaultRowHeight="11.25"/>
  <cols>
    <col min="1" max="1" width="32.375" style="60" customWidth="1"/>
    <col min="2" max="2" width="26.75" style="60" customWidth="1"/>
    <col min="3" max="3" width="14.375" style="60" customWidth="1"/>
    <col min="4" max="4" width="12.625" style="60" customWidth="1"/>
    <col min="5" max="10" width="9.625" style="60" customWidth="1"/>
    <col min="11" max="11" width="7.875" style="60" customWidth="1"/>
    <col min="12" max="12" width="11.875" style="60" customWidth="1"/>
    <col min="13" max="13" width="9.625" style="60" customWidth="1"/>
    <col min="14" max="16384" width="9" style="60"/>
  </cols>
  <sheetData>
    <row r="1" spans="1:13">
      <c r="A1" s="132" t="s">
        <v>196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5" customHeight="1">
      <c r="A3" s="70"/>
      <c r="B3" s="69"/>
      <c r="E3" s="64"/>
      <c r="F3" s="64"/>
      <c r="G3" s="64"/>
      <c r="H3" s="64"/>
      <c r="I3" s="64"/>
      <c r="J3" s="64"/>
      <c r="K3" s="64"/>
      <c r="L3" s="64"/>
      <c r="M3" s="64" t="s">
        <v>2</v>
      </c>
    </row>
    <row r="4" spans="1:13" ht="28.5" customHeight="1">
      <c r="A4" s="68" t="s">
        <v>149</v>
      </c>
      <c r="B4" s="67" t="s">
        <v>148</v>
      </c>
      <c r="C4" s="67" t="s">
        <v>147</v>
      </c>
      <c r="D4" s="66" t="s">
        <v>116</v>
      </c>
      <c r="E4" s="66" t="s">
        <v>146</v>
      </c>
      <c r="F4" s="66" t="s">
        <v>115</v>
      </c>
      <c r="G4" s="66" t="s">
        <v>11</v>
      </c>
      <c r="H4" s="66" t="s">
        <v>13</v>
      </c>
      <c r="I4" s="66" t="s">
        <v>15</v>
      </c>
      <c r="J4" s="66" t="s">
        <v>17</v>
      </c>
      <c r="K4" s="66" t="s">
        <v>30</v>
      </c>
      <c r="L4" s="66" t="s">
        <v>145</v>
      </c>
      <c r="M4" s="65" t="s">
        <v>144</v>
      </c>
    </row>
    <row r="5" spans="1:13" ht="15" customHeight="1">
      <c r="A5" s="63" t="s">
        <v>143</v>
      </c>
      <c r="B5" s="62"/>
      <c r="C5" s="61">
        <v>63386356.520000003</v>
      </c>
      <c r="D5" s="61">
        <v>63386356.520000003</v>
      </c>
      <c r="E5" s="61"/>
      <c r="F5" s="61"/>
      <c r="G5" s="61"/>
      <c r="H5" s="61"/>
      <c r="I5" s="61"/>
      <c r="J5" s="61"/>
      <c r="K5" s="61"/>
      <c r="L5" s="61"/>
      <c r="M5" s="61"/>
    </row>
    <row r="6" spans="1:13" ht="15" customHeight="1">
      <c r="A6" s="63" t="s">
        <v>142</v>
      </c>
      <c r="B6" s="62"/>
      <c r="C6" s="61">
        <v>63386356.520000003</v>
      </c>
      <c r="D6" s="61">
        <v>63386356.520000003</v>
      </c>
      <c r="E6" s="61"/>
      <c r="F6" s="61"/>
      <c r="G6" s="61"/>
      <c r="H6" s="61"/>
      <c r="I6" s="61"/>
      <c r="J6" s="61"/>
      <c r="K6" s="61"/>
      <c r="L6" s="61"/>
      <c r="M6" s="61"/>
    </row>
    <row r="7" spans="1:13" ht="15" customHeight="1">
      <c r="A7" s="63" t="s">
        <v>141</v>
      </c>
      <c r="B7" s="62"/>
      <c r="C7" s="61">
        <v>57189313.520000003</v>
      </c>
      <c r="D7" s="61">
        <v>57189313.520000003</v>
      </c>
      <c r="E7" s="61"/>
      <c r="F7" s="61"/>
      <c r="G7" s="61"/>
      <c r="H7" s="61"/>
      <c r="I7" s="61"/>
      <c r="J7" s="61"/>
      <c r="K7" s="61"/>
      <c r="L7" s="61"/>
      <c r="M7" s="61"/>
    </row>
    <row r="8" spans="1:13" ht="15" customHeight="1">
      <c r="A8" s="63" t="s">
        <v>140</v>
      </c>
      <c r="B8" s="62"/>
      <c r="C8" s="61">
        <v>51487874.520000003</v>
      </c>
      <c r="D8" s="61">
        <v>51487874.520000003</v>
      </c>
      <c r="E8" s="61"/>
      <c r="F8" s="61"/>
      <c r="G8" s="61"/>
      <c r="H8" s="61"/>
      <c r="I8" s="61"/>
      <c r="J8" s="61"/>
      <c r="K8" s="61"/>
      <c r="L8" s="61"/>
      <c r="M8" s="61"/>
    </row>
    <row r="9" spans="1:13" ht="15" customHeight="1">
      <c r="A9" s="63" t="s">
        <v>138</v>
      </c>
      <c r="B9" s="62" t="s">
        <v>127</v>
      </c>
      <c r="C9" s="61">
        <v>45673215</v>
      </c>
      <c r="D9" s="61">
        <v>45673215</v>
      </c>
      <c r="E9" s="61"/>
      <c r="F9" s="61"/>
      <c r="G9" s="61"/>
      <c r="H9" s="61"/>
      <c r="I9" s="61"/>
      <c r="J9" s="61"/>
      <c r="K9" s="61"/>
      <c r="L9" s="61"/>
      <c r="M9" s="61"/>
    </row>
    <row r="10" spans="1:13" ht="15" customHeight="1">
      <c r="A10" s="63" t="s">
        <v>138</v>
      </c>
      <c r="B10" s="62" t="s">
        <v>139</v>
      </c>
      <c r="C10" s="61">
        <v>3876439.68</v>
      </c>
      <c r="D10" s="61">
        <v>3876439.68</v>
      </c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5" customHeight="1">
      <c r="A11" s="63" t="s">
        <v>138</v>
      </c>
      <c r="B11" s="62" t="s">
        <v>137</v>
      </c>
      <c r="C11" s="61">
        <v>1938219.84</v>
      </c>
      <c r="D11" s="61">
        <v>1938219.84</v>
      </c>
      <c r="E11" s="61"/>
      <c r="F11" s="61"/>
      <c r="G11" s="61"/>
      <c r="H11" s="61"/>
      <c r="I11" s="61"/>
      <c r="J11" s="61"/>
      <c r="K11" s="61"/>
      <c r="L11" s="61"/>
      <c r="M11" s="61"/>
    </row>
    <row r="12" spans="1:13" ht="15" customHeight="1">
      <c r="A12" s="63" t="s">
        <v>136</v>
      </c>
      <c r="B12" s="62"/>
      <c r="C12" s="61">
        <v>4172800</v>
      </c>
      <c r="D12" s="61">
        <v>4172800</v>
      </c>
      <c r="E12" s="61"/>
      <c r="F12" s="61"/>
      <c r="G12" s="61"/>
      <c r="H12" s="61"/>
      <c r="I12" s="61"/>
      <c r="J12" s="61"/>
      <c r="K12" s="61"/>
      <c r="L12" s="61"/>
      <c r="M12" s="61"/>
    </row>
    <row r="13" spans="1:13" ht="15" customHeight="1">
      <c r="A13" s="63" t="s">
        <v>135</v>
      </c>
      <c r="B13" s="62" t="s">
        <v>127</v>
      </c>
      <c r="C13" s="61">
        <v>4172800</v>
      </c>
      <c r="D13" s="61">
        <v>4172800</v>
      </c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>
      <c r="A14" s="63" t="s">
        <v>134</v>
      </c>
      <c r="B14" s="62"/>
      <c r="C14" s="61">
        <v>1528639</v>
      </c>
      <c r="D14" s="61">
        <v>1528639</v>
      </c>
      <c r="E14" s="61"/>
      <c r="F14" s="61"/>
      <c r="G14" s="61"/>
      <c r="H14" s="61"/>
      <c r="I14" s="61"/>
      <c r="J14" s="61"/>
      <c r="K14" s="61"/>
      <c r="L14" s="61"/>
      <c r="M14" s="61"/>
    </row>
    <row r="15" spans="1:13" ht="15" customHeight="1">
      <c r="A15" s="63" t="s">
        <v>133</v>
      </c>
      <c r="B15" s="62" t="s">
        <v>127</v>
      </c>
      <c r="C15" s="61">
        <v>1528639</v>
      </c>
      <c r="D15" s="61">
        <v>1528639</v>
      </c>
      <c r="E15" s="61"/>
      <c r="F15" s="61"/>
      <c r="G15" s="61"/>
      <c r="H15" s="61"/>
      <c r="I15" s="61"/>
      <c r="J15" s="61"/>
      <c r="K15" s="61"/>
      <c r="L15" s="61"/>
      <c r="M15" s="61"/>
    </row>
    <row r="16" spans="1:13" ht="15" customHeight="1">
      <c r="A16" s="63" t="s">
        <v>132</v>
      </c>
      <c r="B16" s="62"/>
      <c r="C16" s="61">
        <v>6197043</v>
      </c>
      <c r="D16" s="61">
        <v>6197043</v>
      </c>
      <c r="E16" s="61"/>
      <c r="F16" s="61"/>
      <c r="G16" s="61"/>
      <c r="H16" s="61"/>
      <c r="I16" s="61"/>
      <c r="J16" s="61"/>
      <c r="K16" s="61"/>
      <c r="L16" s="61"/>
      <c r="M16" s="61"/>
    </row>
    <row r="17" spans="1:13" ht="15" customHeight="1">
      <c r="A17" s="63" t="s">
        <v>131</v>
      </c>
      <c r="B17" s="62"/>
      <c r="C17" s="61">
        <v>6197043</v>
      </c>
      <c r="D17" s="61">
        <v>6197043</v>
      </c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5" customHeight="1">
      <c r="A18" s="63" t="s">
        <v>130</v>
      </c>
      <c r="B18" s="62" t="s">
        <v>127</v>
      </c>
      <c r="C18" s="61">
        <v>1694800</v>
      </c>
      <c r="D18" s="61">
        <v>1694800</v>
      </c>
      <c r="E18" s="61"/>
      <c r="F18" s="61"/>
      <c r="G18" s="61"/>
      <c r="H18" s="61"/>
      <c r="I18" s="61"/>
      <c r="J18" s="61"/>
      <c r="K18" s="61"/>
      <c r="L18" s="61"/>
      <c r="M18" s="61"/>
    </row>
    <row r="19" spans="1:13" ht="15" customHeight="1">
      <c r="A19" s="63" t="s">
        <v>129</v>
      </c>
      <c r="B19" s="62" t="s">
        <v>127</v>
      </c>
      <c r="C19" s="61">
        <v>1200000</v>
      </c>
      <c r="D19" s="61">
        <v>1200000</v>
      </c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5" customHeight="1">
      <c r="A20" s="63" t="s">
        <v>128</v>
      </c>
      <c r="B20" s="62" t="s">
        <v>127</v>
      </c>
      <c r="C20" s="61">
        <v>3302243</v>
      </c>
      <c r="D20" s="61">
        <v>3302243</v>
      </c>
      <c r="E20" s="61"/>
      <c r="F20" s="61"/>
      <c r="G20" s="61"/>
      <c r="H20" s="61"/>
      <c r="I20" s="61"/>
      <c r="J20" s="61"/>
      <c r="K20" s="61"/>
      <c r="L20" s="61"/>
      <c r="M20" s="61"/>
    </row>
    <row r="21" spans="1:13" ht="15" customHeight="1"/>
  </sheetData>
  <mergeCells count="1">
    <mergeCell ref="A1:M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sqref="A1:Q2"/>
    </sheetView>
  </sheetViews>
  <sheetFormatPr defaultRowHeight="11.25"/>
  <cols>
    <col min="1" max="1" width="27.5" style="60" customWidth="1"/>
    <col min="2" max="2" width="16" style="60" customWidth="1"/>
    <col min="3" max="3" width="13.375" style="60" customWidth="1"/>
    <col min="4" max="4" width="8.125" style="60" customWidth="1"/>
    <col min="5" max="5" width="9.375" style="60" customWidth="1"/>
    <col min="6" max="6" width="5.875" style="60" customWidth="1"/>
    <col min="7" max="7" width="6.375" style="60" customWidth="1"/>
    <col min="8" max="8" width="10.875" style="60" customWidth="1"/>
    <col min="9" max="9" width="11.75" style="60" customWidth="1"/>
    <col min="10" max="10" width="11.5" style="60" customWidth="1"/>
    <col min="11" max="16" width="8.625" style="60" customWidth="1"/>
    <col min="17" max="17" width="12" style="60" customWidth="1"/>
    <col min="18" max="16384" width="9" style="60"/>
  </cols>
  <sheetData>
    <row r="1" spans="1:17">
      <c r="A1" s="133" t="s">
        <v>195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>
      <c r="A3" s="77"/>
      <c r="J3" s="76"/>
      <c r="K3" s="76"/>
      <c r="L3" s="76"/>
      <c r="M3" s="76"/>
      <c r="N3" s="76"/>
      <c r="O3" s="76"/>
      <c r="P3" s="76"/>
      <c r="Q3" s="75" t="s">
        <v>170</v>
      </c>
    </row>
    <row r="4" spans="1:17" ht="33.75">
      <c r="A4" s="67" t="s">
        <v>169</v>
      </c>
      <c r="B4" s="67" t="s">
        <v>168</v>
      </c>
      <c r="C4" s="67" t="s">
        <v>167</v>
      </c>
      <c r="D4" s="67" t="s">
        <v>166</v>
      </c>
      <c r="E4" s="66" t="s">
        <v>165</v>
      </c>
      <c r="F4" s="67" t="s">
        <v>164</v>
      </c>
      <c r="G4" s="66" t="s">
        <v>163</v>
      </c>
      <c r="H4" s="66" t="s">
        <v>162</v>
      </c>
      <c r="I4" s="67" t="s">
        <v>147</v>
      </c>
      <c r="J4" s="66" t="s">
        <v>116</v>
      </c>
      <c r="K4" s="66" t="s">
        <v>115</v>
      </c>
      <c r="L4" s="66" t="s">
        <v>11</v>
      </c>
      <c r="M4" s="66" t="s">
        <v>13</v>
      </c>
      <c r="N4" s="66" t="s">
        <v>15</v>
      </c>
      <c r="O4" s="66" t="s">
        <v>17</v>
      </c>
      <c r="P4" s="66" t="s">
        <v>30</v>
      </c>
      <c r="Q4" s="66" t="s">
        <v>145</v>
      </c>
    </row>
    <row r="5" spans="1:17">
      <c r="A5" s="73" t="s">
        <v>143</v>
      </c>
      <c r="B5" s="62"/>
      <c r="C5" s="62"/>
      <c r="D5" s="62"/>
      <c r="E5" s="62"/>
      <c r="F5" s="62"/>
      <c r="G5" s="62"/>
      <c r="H5" s="62"/>
      <c r="I5" s="61">
        <v>23700</v>
      </c>
      <c r="J5" s="61">
        <v>23700</v>
      </c>
      <c r="K5" s="61"/>
      <c r="L5" s="61"/>
      <c r="M5" s="61"/>
      <c r="N5" s="61"/>
      <c r="O5" s="61"/>
      <c r="P5" s="61"/>
      <c r="Q5" s="61"/>
    </row>
    <row r="6" spans="1:17">
      <c r="A6" s="73" t="s">
        <v>142</v>
      </c>
      <c r="B6" s="62"/>
      <c r="C6" s="62"/>
      <c r="D6" s="62"/>
      <c r="E6" s="62"/>
      <c r="F6" s="62"/>
      <c r="G6" s="62"/>
      <c r="H6" s="62"/>
      <c r="I6" s="61">
        <v>23700</v>
      </c>
      <c r="J6" s="61">
        <v>23700</v>
      </c>
      <c r="K6" s="61"/>
      <c r="L6" s="61"/>
      <c r="M6" s="61"/>
      <c r="N6" s="61"/>
      <c r="O6" s="61"/>
      <c r="P6" s="61"/>
      <c r="Q6" s="61"/>
    </row>
    <row r="7" spans="1:17">
      <c r="A7" s="73" t="s">
        <v>161</v>
      </c>
      <c r="B7" s="62"/>
      <c r="C7" s="62"/>
      <c r="D7" s="62"/>
      <c r="E7" s="62"/>
      <c r="F7" s="62"/>
      <c r="G7" s="62"/>
      <c r="H7" s="74"/>
      <c r="I7" s="61">
        <v>23700</v>
      </c>
      <c r="J7" s="61">
        <v>23700</v>
      </c>
      <c r="K7" s="61"/>
      <c r="L7" s="61"/>
      <c r="M7" s="61"/>
      <c r="N7" s="61"/>
      <c r="O7" s="61"/>
      <c r="P7" s="61"/>
      <c r="Q7" s="61"/>
    </row>
    <row r="8" spans="1:17" ht="22.5">
      <c r="A8" s="73" t="s">
        <v>160</v>
      </c>
      <c r="B8" s="72" t="s">
        <v>159</v>
      </c>
      <c r="C8" s="72" t="s">
        <v>158</v>
      </c>
      <c r="D8" s="71" t="s">
        <v>152</v>
      </c>
      <c r="E8" s="71"/>
      <c r="F8" s="71" t="s">
        <v>157</v>
      </c>
      <c r="G8" s="71" t="s">
        <v>156</v>
      </c>
      <c r="H8" s="61">
        <v>120</v>
      </c>
      <c r="I8" s="61">
        <v>2400</v>
      </c>
      <c r="J8" s="61">
        <v>2400</v>
      </c>
      <c r="K8" s="61"/>
      <c r="L8" s="61"/>
      <c r="M8" s="61"/>
      <c r="N8" s="61"/>
      <c r="O8" s="61"/>
      <c r="P8" s="61"/>
      <c r="Q8" s="61"/>
    </row>
    <row r="9" spans="1:17">
      <c r="A9" s="73" t="s">
        <v>155</v>
      </c>
      <c r="B9" s="72" t="s">
        <v>154</v>
      </c>
      <c r="C9" s="72" t="s">
        <v>153</v>
      </c>
      <c r="D9" s="71" t="s">
        <v>152</v>
      </c>
      <c r="E9" s="71"/>
      <c r="F9" s="71" t="s">
        <v>151</v>
      </c>
      <c r="G9" s="71" t="s">
        <v>150</v>
      </c>
      <c r="H9" s="61">
        <v>7100</v>
      </c>
      <c r="I9" s="61">
        <v>21300</v>
      </c>
      <c r="J9" s="61">
        <v>21300</v>
      </c>
      <c r="K9" s="61"/>
      <c r="L9" s="61"/>
      <c r="M9" s="61"/>
      <c r="N9" s="61"/>
      <c r="O9" s="61"/>
      <c r="P9" s="61"/>
      <c r="Q9" s="61"/>
    </row>
  </sheetData>
  <mergeCells count="1">
    <mergeCell ref="A1:Q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2021年部门收支预算总表(表01)</vt:lpstr>
      <vt:lpstr>2021年部门财政拨款收支预算总表(表02)</vt:lpstr>
      <vt:lpstr>2021年部门一般公共预算支出表（表03）</vt:lpstr>
      <vt:lpstr>2021年部门政府性基金预算支出表（表04）</vt:lpstr>
      <vt:lpstr>2021年一般公共预算基本支出表(表05）</vt:lpstr>
      <vt:lpstr>2021年部门收入预算总表（表06）</vt:lpstr>
      <vt:lpstr>2021年部门支出预算总表（表07）</vt:lpstr>
      <vt:lpstr>2021年部门预算支出核定表(表08)</vt:lpstr>
      <vt:lpstr>2021年部门采购预算表(表09)</vt:lpstr>
      <vt:lpstr>2021年三公经费额度表（表10）</vt:lpstr>
      <vt:lpstr>2021年部门预算财政拨款重点项目支出预算表（表11）</vt:lpstr>
      <vt:lpstr>'2021年部门采购预算表(表09)'!Print_Titles</vt:lpstr>
      <vt:lpstr>'2021年部门一般公共预算支出表（表03）'!Print_Titles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Administrator</cp:lastModifiedBy>
  <cp:lastPrinted>2021-04-11T01:27:18Z</cp:lastPrinted>
  <dcterms:created xsi:type="dcterms:W3CDTF">2021-03-23T10:48:04Z</dcterms:created>
  <dcterms:modified xsi:type="dcterms:W3CDTF">2021-04-15T05:47:16Z</dcterms:modified>
</cp:coreProperties>
</file>